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T:\STAFF\Individual staff folders\Simon Rose\Curriculum\Curriculum Maps\MFL\"/>
    </mc:Choice>
  </mc:AlternateContent>
  <xr:revisionPtr revIDLastSave="0" documentId="8_{2B2B86BA-6A10-4E8F-9CC0-05AAF90EB667}" xr6:coauthVersionLast="47" xr6:coauthVersionMax="47" xr10:uidLastSave="{00000000-0000-0000-0000-000000000000}"/>
  <bookViews>
    <workbookView xWindow="-120" yWindow="-120" windowWidth="29040" windowHeight="15840" firstSheet="1" activeTab="1" xr2:uid="{00000000-000D-0000-FFFF-FFFF00000000}"/>
  </bookViews>
  <sheets>
    <sheet name="ReadMe" sheetId="6" r:id="rId1"/>
    <sheet name="Y3&amp;4 SOW" sheetId="1" r:id="rId2"/>
    <sheet name="Y5&amp;6 SOW" sheetId="2" r:id="rId3"/>
    <sheet name="KS2 French Vocabulary" sheetId="3" r:id="rId4"/>
    <sheet name="KS2 FR GCSE wordlist overlap" sheetId="4" r:id="rId5"/>
    <sheet name="KS2 French Vocab Counts" sheetId="5" r:id="rId6"/>
  </sheets>
  <externalReferences>
    <externalReference r:id="rId7"/>
    <externalReference r:id="rId8"/>
    <externalReference r:id="rId9"/>
    <externalReference r:id="rId10"/>
  </externalReferences>
  <definedNames>
    <definedName name="_xlnm._FilterDatabase" localSheetId="4" hidden="1">'KS2 FR GCSE wordlist overlap'!$A$1:$N$1021</definedName>
    <definedName name="_xlnm._FilterDatabase" localSheetId="5" hidden="1">'KS2 French Vocab Counts'!$A$1:$AB$1000</definedName>
    <definedName name="_xlnm._FilterDatabase" localSheetId="3" hidden="1">'KS2 French Vocabulary'!$A$1:$AB$1021</definedName>
    <definedName name="carte" localSheetId="0">#REF!</definedName>
    <definedName name="carte">#REF!</definedName>
    <definedName name="carte2" localSheetId="0">#REF!</definedName>
    <definedName name="carte2">#REF!</definedName>
    <definedName name="ColumnToSearch" localSheetId="0">#REF!</definedName>
    <definedName name="ColumnToSearch">#REF!</definedName>
    <definedName name="na_array" localSheetId="0">#REF!</definedName>
    <definedName name="na_array">'[1]Y7 NCELP vocabulary list'!$A:$A+#REF!+'[1]Y9 NCELP vocabulary list'!$A:$A</definedName>
    <definedName name="na_array2" localSheetId="0">'[2]Y7 NCELP vocabulary list'!$A:$A+#REF!+'[2]Y9 NCELP vocabulary list'!$A:$A</definedName>
    <definedName name="na_array2">'[1]Y7 NCELP vocabulary list'!$A:$A+#REF!+'[1]Y9 NCELP vocabulary list'!$A:$A</definedName>
    <definedName name="na_include" localSheetId="0">#REF!</definedName>
    <definedName name="na_include">'[1]Y7 NCELP vocabulary list'!$E:$E+#REF!+'[1]Y9 NCELP vocabulary list'!$E:$E</definedName>
    <definedName name="na_include2" localSheetId="0">'[2]Y7 NCELP vocabulary list'!$E:$E+#REF!+'[2]Y9 NCELP vocabulary list'!$E:$E</definedName>
    <definedName name="na_include2">'[1]Y7 NCELP vocabulary list'!$E:$E+#REF!+'[1]Y9 NCELP vocabulary list'!$E:$E</definedName>
    <definedName name="y7_headword" localSheetId="0">'[2]Y7 NCELP vocabulary list'!$F:$F</definedName>
    <definedName name="y7_headword">'[1]Y7 NCELP vocabulary list'!$F:$F</definedName>
    <definedName name="y8_headword" localSheetId="0">'[2]Y8 NCELP vocabulary list'!$F:$F</definedName>
    <definedName name="y8_headword">'[1]Y8 NCELP vocabulary list'!$F:$F</definedName>
    <definedName name="y9_headword" localSheetId="0">'[2]Y9 NCELP vocabulary list'!$F:$F</definedName>
    <definedName name="y9_headword">'[1]Y9 NCELP vocabulary list'!$F:$F</definedName>
    <definedName name="Year7" localSheetId="0">[3]Yr789!$G$2:$K$428</definedName>
    <definedName name="Year7">[4]Yr789!$G$2:$K$428</definedName>
    <definedName name="Year8" localSheetId="0">[3]Yr789!$G$429:$L$804</definedName>
    <definedName name="Year8">[4]Yr789!$G$429:$L$804</definedName>
    <definedName name="Year9" localSheetId="0">[3]Yr789!$G$805:$L$1072</definedName>
    <definedName name="Year9">[4]Yr789!$G$805:$L$1072</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527" i="5" l="1"/>
  <c r="E527" i="5"/>
  <c r="O522" i="5"/>
  <c r="E522" i="5"/>
  <c r="O521" i="5"/>
  <c r="E521" i="5"/>
  <c r="O520" i="5"/>
  <c r="E520" i="5"/>
  <c r="O519" i="5"/>
  <c r="E519" i="5"/>
  <c r="O518" i="5"/>
  <c r="E518" i="5"/>
  <c r="O517" i="5"/>
  <c r="E517" i="5"/>
  <c r="O516" i="5"/>
  <c r="E516" i="5"/>
  <c r="O515" i="5"/>
  <c r="E515" i="5"/>
  <c r="O514" i="5"/>
  <c r="E514" i="5"/>
  <c r="O513" i="5"/>
  <c r="E513" i="5"/>
  <c r="O512" i="5"/>
  <c r="E512" i="5"/>
  <c r="O511" i="5"/>
  <c r="E511" i="5"/>
  <c r="O510" i="5"/>
  <c r="E510" i="5"/>
  <c r="O509" i="5"/>
  <c r="E509" i="5"/>
  <c r="O508" i="5"/>
  <c r="E508" i="5"/>
  <c r="O507" i="5"/>
  <c r="E507" i="5"/>
  <c r="O506" i="5"/>
  <c r="E506" i="5"/>
  <c r="O505" i="5"/>
  <c r="E505" i="5"/>
  <c r="O504" i="5"/>
  <c r="E504" i="5"/>
  <c r="O503" i="5"/>
  <c r="E503" i="5"/>
  <c r="O502" i="5"/>
  <c r="O501" i="5"/>
  <c r="E501" i="5"/>
  <c r="O500" i="5"/>
  <c r="E500" i="5"/>
  <c r="O499" i="5"/>
  <c r="E499" i="5"/>
  <c r="O498" i="5"/>
  <c r="E498" i="5"/>
  <c r="O497" i="5"/>
  <c r="E497" i="5"/>
  <c r="O496" i="5"/>
  <c r="E496" i="5"/>
  <c r="O495" i="5"/>
  <c r="E495" i="5"/>
  <c r="O494" i="5"/>
  <c r="E494" i="5"/>
  <c r="O493" i="5"/>
  <c r="E493" i="5"/>
  <c r="O492" i="5"/>
  <c r="E492" i="5"/>
  <c r="O491" i="5"/>
  <c r="E491" i="5"/>
  <c r="O490" i="5"/>
  <c r="E490" i="5"/>
  <c r="O489" i="5"/>
  <c r="E489" i="5"/>
  <c r="O488" i="5"/>
  <c r="E488" i="5"/>
  <c r="O487" i="5"/>
  <c r="E487" i="5"/>
  <c r="O486" i="5"/>
  <c r="E486" i="5"/>
  <c r="O485" i="5"/>
  <c r="E485" i="5"/>
  <c r="O484" i="5"/>
  <c r="E484" i="5"/>
  <c r="O483" i="5"/>
  <c r="E483" i="5"/>
  <c r="O482" i="5"/>
  <c r="E482" i="5"/>
  <c r="O481" i="5"/>
  <c r="E481" i="5"/>
  <c r="O480" i="5"/>
  <c r="E480" i="5"/>
  <c r="O479" i="5"/>
  <c r="E479" i="5"/>
  <c r="O478" i="5"/>
  <c r="E478" i="5"/>
  <c r="E477" i="5"/>
  <c r="O476" i="5"/>
  <c r="E476" i="5"/>
  <c r="O475" i="5"/>
  <c r="E475" i="5"/>
  <c r="O474" i="5"/>
  <c r="E474" i="5"/>
  <c r="O473" i="5"/>
  <c r="E473" i="5"/>
  <c r="O472" i="5"/>
  <c r="E472" i="5"/>
  <c r="O471" i="5"/>
  <c r="E471" i="5"/>
  <c r="O470" i="5"/>
  <c r="E470" i="5"/>
  <c r="O469" i="5"/>
  <c r="E469" i="5"/>
  <c r="O468" i="5"/>
  <c r="E468" i="5"/>
  <c r="O467" i="5"/>
  <c r="E467" i="5"/>
  <c r="O466" i="5"/>
  <c r="E466" i="5"/>
  <c r="O465" i="5"/>
  <c r="E465" i="5"/>
  <c r="O464" i="5"/>
  <c r="E464" i="5"/>
  <c r="O463" i="5"/>
  <c r="E463" i="5"/>
  <c r="O462" i="5"/>
  <c r="E462" i="5"/>
  <c r="O461" i="5"/>
  <c r="E461" i="5"/>
  <c r="O460" i="5"/>
  <c r="E460" i="5"/>
  <c r="O459" i="5"/>
  <c r="E459" i="5"/>
  <c r="O458" i="5"/>
  <c r="E458" i="5"/>
  <c r="O457" i="5"/>
  <c r="E457" i="5"/>
  <c r="O456" i="5"/>
  <c r="E456" i="5"/>
  <c r="O455" i="5"/>
  <c r="E455" i="5"/>
  <c r="O454" i="5"/>
  <c r="E454" i="5"/>
  <c r="O453" i="5"/>
  <c r="E453" i="5"/>
  <c r="O452" i="5"/>
  <c r="E452" i="5"/>
  <c r="O451" i="5"/>
  <c r="E451" i="5"/>
  <c r="O450" i="5"/>
  <c r="E450" i="5"/>
  <c r="O449" i="5"/>
  <c r="E449" i="5"/>
  <c r="O448" i="5"/>
  <c r="E448" i="5"/>
  <c r="O447" i="5"/>
  <c r="E447" i="5"/>
  <c r="O446" i="5"/>
  <c r="E446" i="5"/>
  <c r="O445" i="5"/>
  <c r="E445" i="5"/>
  <c r="O444" i="5"/>
  <c r="E444" i="5"/>
  <c r="O443" i="5"/>
  <c r="E443" i="5"/>
  <c r="O442" i="5"/>
  <c r="E442" i="5"/>
  <c r="O441" i="5"/>
  <c r="E441" i="5"/>
  <c r="O440" i="5"/>
  <c r="E440" i="5"/>
  <c r="O439" i="5"/>
  <c r="E439" i="5"/>
  <c r="O438" i="5"/>
  <c r="E438" i="5"/>
  <c r="O437" i="5"/>
  <c r="E437" i="5"/>
  <c r="O436" i="5"/>
  <c r="E436" i="5"/>
  <c r="O435" i="5"/>
  <c r="E435" i="5"/>
  <c r="O434" i="5"/>
  <c r="E434" i="5"/>
  <c r="O433" i="5"/>
  <c r="E433" i="5"/>
  <c r="O432" i="5"/>
  <c r="E432" i="5"/>
  <c r="O431" i="5"/>
  <c r="E431" i="5"/>
  <c r="O430" i="5"/>
  <c r="E430" i="5"/>
  <c r="O429" i="5"/>
  <c r="E429" i="5"/>
  <c r="O428" i="5"/>
  <c r="E428" i="5"/>
  <c r="O427" i="5"/>
  <c r="E427" i="5"/>
  <c r="O426" i="5"/>
  <c r="E426" i="5"/>
  <c r="O425" i="5"/>
  <c r="E425" i="5"/>
  <c r="O424" i="5"/>
  <c r="E424" i="5"/>
  <c r="O423" i="5"/>
  <c r="E423" i="5"/>
  <c r="O422" i="5"/>
  <c r="E422" i="5"/>
  <c r="O421" i="5"/>
  <c r="E421" i="5"/>
  <c r="O420" i="5"/>
  <c r="E420" i="5"/>
  <c r="O419" i="5"/>
  <c r="E419" i="5"/>
  <c r="O418" i="5"/>
  <c r="E418" i="5"/>
  <c r="O417" i="5"/>
  <c r="E417" i="5"/>
  <c r="O416" i="5"/>
  <c r="E416" i="5"/>
  <c r="O415" i="5"/>
  <c r="E415" i="5"/>
  <c r="O414" i="5"/>
  <c r="E414" i="5"/>
  <c r="O413" i="5"/>
  <c r="E413" i="5"/>
  <c r="O412" i="5"/>
  <c r="E412" i="5"/>
  <c r="O411" i="5"/>
  <c r="E411" i="5"/>
  <c r="O410" i="5"/>
  <c r="E410" i="5"/>
  <c r="O409" i="5"/>
  <c r="E409" i="5"/>
  <c r="O408" i="5"/>
  <c r="E408" i="5"/>
  <c r="O407" i="5"/>
  <c r="E407" i="5"/>
  <c r="O406" i="5"/>
  <c r="E406" i="5"/>
  <c r="O405" i="5"/>
  <c r="E405" i="5"/>
  <c r="O404" i="5"/>
  <c r="E404" i="5"/>
  <c r="O403" i="5"/>
  <c r="E403" i="5"/>
  <c r="O402" i="5"/>
  <c r="E402" i="5"/>
  <c r="O401" i="5"/>
  <c r="E401" i="5"/>
  <c r="O400" i="5"/>
  <c r="E400" i="5"/>
  <c r="O399" i="5"/>
  <c r="E399" i="5"/>
  <c r="O398" i="5"/>
  <c r="E398" i="5"/>
  <c r="O397" i="5"/>
  <c r="E397" i="5"/>
  <c r="O396" i="5"/>
  <c r="E396" i="5"/>
  <c r="O395" i="5"/>
  <c r="E395" i="5"/>
  <c r="O394" i="5"/>
  <c r="E394" i="5"/>
  <c r="O393" i="5"/>
  <c r="O392" i="5"/>
  <c r="O391" i="5"/>
  <c r="O390" i="5"/>
  <c r="E390" i="5"/>
  <c r="O389" i="5"/>
  <c r="E389" i="5"/>
  <c r="O388" i="5"/>
  <c r="E388" i="5"/>
  <c r="O387" i="5"/>
  <c r="E387" i="5"/>
  <c r="O386" i="5"/>
  <c r="O385" i="5"/>
  <c r="E385" i="5"/>
  <c r="O384" i="5"/>
  <c r="O383" i="5"/>
  <c r="E383" i="5"/>
  <c r="O382" i="5"/>
  <c r="O381" i="5"/>
  <c r="E381" i="5"/>
  <c r="O380" i="5"/>
  <c r="E380" i="5"/>
  <c r="O379" i="5"/>
  <c r="E379" i="5"/>
  <c r="O378" i="5"/>
  <c r="E378" i="5"/>
  <c r="O377" i="5"/>
  <c r="E377" i="5"/>
  <c r="O376" i="5"/>
  <c r="E376" i="5"/>
  <c r="O375" i="5"/>
  <c r="O374" i="5"/>
  <c r="E374" i="5"/>
  <c r="O373" i="5"/>
  <c r="E373" i="5"/>
  <c r="O372" i="5"/>
  <c r="E372" i="5"/>
  <c r="O371" i="5"/>
  <c r="E371" i="5"/>
  <c r="O370" i="5"/>
  <c r="E370" i="5"/>
  <c r="O369" i="5"/>
  <c r="E369" i="5"/>
  <c r="O368" i="5"/>
  <c r="E368" i="5"/>
  <c r="O367" i="5"/>
  <c r="E367" i="5"/>
  <c r="O366" i="5"/>
  <c r="E366" i="5"/>
  <c r="O365" i="5"/>
  <c r="E365" i="5"/>
  <c r="O364" i="5"/>
  <c r="O363" i="5"/>
  <c r="E363" i="5"/>
  <c r="O362" i="5"/>
  <c r="O361" i="5"/>
  <c r="E361" i="5"/>
  <c r="O360" i="5"/>
  <c r="E360" i="5"/>
  <c r="O359" i="5"/>
  <c r="E359" i="5"/>
  <c r="O358" i="5"/>
  <c r="O357" i="5"/>
  <c r="E357" i="5"/>
  <c r="O356" i="5"/>
  <c r="E356" i="5"/>
  <c r="O355" i="5"/>
  <c r="E355" i="5"/>
  <c r="O354" i="5"/>
  <c r="E354" i="5"/>
  <c r="O353" i="5"/>
  <c r="E353" i="5"/>
  <c r="O352" i="5"/>
  <c r="O351" i="5"/>
  <c r="E351" i="5"/>
  <c r="O350" i="5"/>
  <c r="E350" i="5"/>
  <c r="O349" i="5"/>
  <c r="E349" i="5"/>
  <c r="O348" i="5"/>
  <c r="E348" i="5"/>
  <c r="O347" i="5"/>
  <c r="E347" i="5"/>
  <c r="O346" i="5"/>
  <c r="E346" i="5"/>
  <c r="O345" i="5"/>
  <c r="O344" i="5"/>
  <c r="O343" i="5"/>
  <c r="E343" i="5"/>
  <c r="O342" i="5"/>
  <c r="E342" i="5"/>
  <c r="O341" i="5"/>
  <c r="E341" i="5"/>
  <c r="O340" i="5"/>
  <c r="E340" i="5"/>
  <c r="O339" i="5"/>
  <c r="E339" i="5"/>
  <c r="O338" i="5"/>
  <c r="E338" i="5"/>
  <c r="O337" i="5"/>
  <c r="E337" i="5"/>
  <c r="O336" i="5"/>
  <c r="E336" i="5"/>
  <c r="O335" i="5"/>
  <c r="O334" i="5"/>
  <c r="E334" i="5"/>
  <c r="O333" i="5"/>
  <c r="E333" i="5"/>
  <c r="O332" i="5"/>
  <c r="E332" i="5"/>
  <c r="O331" i="5"/>
  <c r="E331" i="5"/>
  <c r="O330" i="5"/>
  <c r="E330" i="5"/>
  <c r="O329" i="5"/>
  <c r="E329" i="5"/>
  <c r="O328" i="5"/>
  <c r="E328" i="5"/>
  <c r="O327" i="5"/>
  <c r="E327" i="5"/>
  <c r="O326" i="5"/>
  <c r="E326" i="5"/>
  <c r="O325" i="5"/>
  <c r="E325" i="5"/>
  <c r="O324" i="5"/>
  <c r="E324" i="5"/>
  <c r="O323" i="5"/>
  <c r="E323" i="5"/>
  <c r="O322" i="5"/>
  <c r="E322" i="5"/>
  <c r="O321" i="5"/>
  <c r="E321" i="5"/>
  <c r="O320" i="5"/>
  <c r="E320" i="5"/>
  <c r="O319" i="5"/>
  <c r="E319" i="5"/>
  <c r="E318" i="5"/>
  <c r="O317" i="5"/>
  <c r="E317" i="5"/>
  <c r="O316" i="5"/>
  <c r="E316" i="5"/>
  <c r="O315" i="5"/>
  <c r="E315" i="5"/>
  <c r="O314" i="5"/>
  <c r="E314" i="5"/>
  <c r="O313" i="5"/>
  <c r="E313" i="5"/>
  <c r="O312" i="5"/>
  <c r="E312" i="5"/>
  <c r="O311" i="5"/>
  <c r="E311" i="5"/>
  <c r="O310" i="5"/>
  <c r="E310" i="5"/>
  <c r="O309" i="5"/>
  <c r="E309" i="5"/>
  <c r="O308" i="5"/>
  <c r="E308" i="5"/>
  <c r="O307" i="5"/>
  <c r="E307" i="5"/>
  <c r="O306" i="5"/>
  <c r="E306" i="5"/>
  <c r="O305" i="5"/>
  <c r="E305" i="5"/>
  <c r="O304" i="5"/>
  <c r="E304" i="5"/>
  <c r="O303" i="5"/>
  <c r="E303" i="5"/>
  <c r="O302" i="5"/>
  <c r="E302" i="5"/>
  <c r="O301" i="5"/>
  <c r="E301" i="5"/>
  <c r="O300" i="5"/>
  <c r="E300" i="5"/>
  <c r="O299" i="5"/>
  <c r="E299" i="5"/>
  <c r="O298" i="5"/>
  <c r="E298" i="5"/>
  <c r="O297" i="5"/>
  <c r="E297" i="5"/>
  <c r="O296" i="5"/>
  <c r="E296" i="5"/>
  <c r="O295" i="5"/>
  <c r="E295" i="5"/>
  <c r="O294" i="5"/>
  <c r="E294" i="5"/>
  <c r="O293" i="5"/>
  <c r="E293" i="5"/>
  <c r="O292" i="5"/>
  <c r="E292" i="5"/>
  <c r="O291" i="5"/>
  <c r="E291" i="5"/>
  <c r="O290" i="5"/>
  <c r="E290" i="5"/>
  <c r="E289" i="5"/>
  <c r="O288" i="5"/>
  <c r="E288" i="5"/>
  <c r="O287" i="5"/>
  <c r="E287" i="5"/>
  <c r="O286" i="5"/>
  <c r="E286" i="5"/>
  <c r="E285" i="5"/>
  <c r="O284" i="5"/>
  <c r="E284" i="5"/>
  <c r="E283" i="5"/>
  <c r="O282" i="5"/>
  <c r="E282" i="5"/>
  <c r="O281" i="5"/>
  <c r="E281" i="5"/>
  <c r="O280" i="5"/>
  <c r="E280" i="5"/>
  <c r="O279" i="5"/>
  <c r="E279" i="5"/>
  <c r="O278" i="5"/>
  <c r="E278" i="5"/>
  <c r="O277" i="5"/>
  <c r="E277" i="5"/>
  <c r="O276" i="5"/>
  <c r="E276" i="5"/>
  <c r="O275" i="5"/>
  <c r="E275" i="5"/>
  <c r="O274" i="5"/>
  <c r="E274" i="5"/>
  <c r="O273" i="5"/>
  <c r="E273" i="5"/>
  <c r="O272" i="5"/>
  <c r="E272" i="5"/>
  <c r="O271" i="5"/>
  <c r="E271" i="5"/>
  <c r="O270" i="5"/>
  <c r="E270" i="5"/>
  <c r="O269" i="5"/>
  <c r="E269" i="5"/>
  <c r="O268" i="5"/>
  <c r="E268" i="5"/>
  <c r="O267" i="5"/>
  <c r="E267" i="5"/>
  <c r="O266" i="5"/>
  <c r="E266" i="5"/>
  <c r="O265" i="5"/>
  <c r="E265" i="5"/>
  <c r="O264" i="5"/>
  <c r="E264" i="5"/>
  <c r="O263" i="5"/>
  <c r="E263" i="5"/>
  <c r="O262" i="5"/>
  <c r="E262" i="5"/>
  <c r="O261" i="5"/>
  <c r="E261" i="5"/>
  <c r="O260" i="5"/>
  <c r="E260" i="5"/>
  <c r="O259" i="5"/>
  <c r="E259" i="5"/>
  <c r="O258" i="5"/>
  <c r="E258" i="5"/>
  <c r="O257" i="5"/>
  <c r="E257" i="5"/>
  <c r="O256" i="5"/>
  <c r="E256" i="5"/>
  <c r="O255" i="5"/>
  <c r="E255" i="5"/>
  <c r="O254" i="5"/>
  <c r="E254" i="5"/>
  <c r="O253" i="5"/>
  <c r="E253" i="5"/>
  <c r="O252" i="5"/>
  <c r="E252" i="5"/>
  <c r="O251" i="5"/>
  <c r="E251" i="5"/>
  <c r="O250" i="5"/>
  <c r="E250" i="5"/>
  <c r="O249" i="5"/>
  <c r="E249" i="5"/>
  <c r="O248" i="5"/>
  <c r="E248" i="5"/>
  <c r="O247" i="5"/>
  <c r="E247" i="5"/>
  <c r="O246" i="5"/>
  <c r="E246" i="5"/>
  <c r="O245" i="5"/>
  <c r="E245" i="5"/>
  <c r="O244" i="5"/>
  <c r="E244" i="5"/>
  <c r="O243" i="5"/>
  <c r="E243" i="5"/>
  <c r="O242" i="5"/>
  <c r="E242" i="5"/>
  <c r="O241" i="5"/>
  <c r="E241" i="5"/>
  <c r="O240" i="5"/>
  <c r="E240" i="5"/>
  <c r="O239" i="5"/>
  <c r="E239" i="5"/>
  <c r="O238" i="5"/>
  <c r="E238" i="5"/>
  <c r="O237" i="5"/>
  <c r="E237" i="5"/>
  <c r="O236" i="5"/>
  <c r="E236" i="5"/>
  <c r="O235" i="5"/>
  <c r="E235" i="5"/>
  <c r="O234" i="5"/>
  <c r="E234" i="5"/>
  <c r="O233" i="5"/>
  <c r="E233" i="5"/>
  <c r="O232" i="5"/>
  <c r="E232" i="5"/>
  <c r="O231" i="5"/>
  <c r="E231" i="5"/>
  <c r="O230" i="5"/>
  <c r="E230" i="5"/>
  <c r="O229" i="5"/>
  <c r="E229" i="5"/>
  <c r="O228" i="5"/>
  <c r="E228" i="5"/>
  <c r="O227" i="5"/>
  <c r="O226" i="5"/>
  <c r="E226" i="5"/>
  <c r="O225" i="5"/>
  <c r="E225" i="5"/>
  <c r="O224" i="5"/>
  <c r="E224" i="5"/>
  <c r="O223" i="5"/>
  <c r="E223" i="5"/>
  <c r="O222" i="5"/>
  <c r="O221" i="5"/>
  <c r="E221" i="5"/>
  <c r="O220" i="5"/>
  <c r="E220" i="5"/>
  <c r="O219" i="5"/>
  <c r="E219" i="5"/>
  <c r="O218" i="5"/>
  <c r="E218" i="5"/>
  <c r="O217" i="5"/>
  <c r="E217" i="5"/>
  <c r="O216" i="5"/>
  <c r="E216" i="5"/>
  <c r="O215" i="5"/>
  <c r="E215" i="5"/>
  <c r="O214" i="5"/>
  <c r="E214" i="5"/>
  <c r="O213" i="5"/>
  <c r="E213" i="5"/>
  <c r="O212" i="5"/>
  <c r="E212" i="5"/>
  <c r="O211" i="5"/>
  <c r="O210" i="5"/>
  <c r="O209" i="5"/>
  <c r="E209" i="5"/>
  <c r="O208" i="5"/>
  <c r="E208" i="5"/>
  <c r="O207" i="5"/>
  <c r="E207" i="5"/>
  <c r="O206" i="5"/>
  <c r="O205" i="5"/>
  <c r="E205" i="5"/>
  <c r="O204" i="5"/>
  <c r="E204" i="5"/>
  <c r="O203" i="5"/>
  <c r="E203" i="5"/>
  <c r="O202" i="5"/>
  <c r="E202" i="5"/>
  <c r="O201" i="5"/>
  <c r="E201" i="5"/>
  <c r="O200" i="5"/>
  <c r="E200" i="5"/>
  <c r="O199" i="5"/>
  <c r="E199" i="5"/>
  <c r="O198" i="5"/>
  <c r="E198" i="5"/>
  <c r="O197" i="5"/>
  <c r="E197" i="5"/>
  <c r="O196" i="5"/>
  <c r="E196" i="5"/>
  <c r="O195" i="5"/>
  <c r="E195" i="5"/>
  <c r="O194" i="5"/>
  <c r="E194" i="5"/>
  <c r="O193" i="5"/>
  <c r="E193" i="5"/>
  <c r="O192" i="5"/>
  <c r="E192" i="5"/>
  <c r="O191" i="5"/>
  <c r="E191" i="5"/>
  <c r="O190" i="5"/>
  <c r="E190" i="5"/>
  <c r="O189" i="5"/>
  <c r="E189" i="5"/>
  <c r="O188" i="5"/>
  <c r="E188" i="5"/>
  <c r="O187" i="5"/>
  <c r="E187" i="5"/>
  <c r="O186" i="5"/>
  <c r="E186" i="5"/>
  <c r="O185" i="5"/>
  <c r="E185" i="5"/>
  <c r="O184" i="5"/>
  <c r="E184" i="5"/>
  <c r="O183" i="5"/>
  <c r="E183" i="5"/>
  <c r="O182" i="5"/>
  <c r="E182" i="5"/>
  <c r="O181" i="5"/>
  <c r="E181" i="5"/>
  <c r="O180" i="5"/>
  <c r="E180" i="5"/>
  <c r="O179" i="5"/>
  <c r="E179" i="5"/>
  <c r="O178" i="5"/>
  <c r="E178" i="5"/>
  <c r="O177" i="5"/>
  <c r="E177" i="5"/>
  <c r="O176" i="5"/>
  <c r="E176" i="5"/>
  <c r="O175" i="5"/>
  <c r="E175" i="5"/>
  <c r="O174" i="5"/>
  <c r="O173" i="5"/>
  <c r="E173" i="5"/>
  <c r="O172" i="5"/>
  <c r="E172" i="5"/>
  <c r="O171" i="5"/>
  <c r="E171" i="5"/>
  <c r="O170" i="5"/>
  <c r="E170" i="5"/>
  <c r="O169" i="5"/>
  <c r="E169" i="5"/>
  <c r="O168" i="5"/>
  <c r="E168" i="5"/>
  <c r="O167" i="5"/>
  <c r="E167" i="5"/>
  <c r="O166" i="5"/>
  <c r="E166" i="5"/>
  <c r="O165" i="5"/>
  <c r="E165" i="5"/>
  <c r="O164" i="5"/>
  <c r="E164" i="5"/>
  <c r="O163" i="5"/>
  <c r="E163" i="5"/>
  <c r="O162" i="5"/>
  <c r="E162" i="5"/>
  <c r="O161" i="5"/>
  <c r="E161" i="5"/>
  <c r="O160" i="5"/>
  <c r="E160" i="5"/>
  <c r="O159" i="5"/>
  <c r="E159" i="5"/>
  <c r="O158" i="5"/>
  <c r="E158" i="5"/>
  <c r="O157" i="5"/>
  <c r="E157" i="5"/>
  <c r="O156" i="5"/>
  <c r="E156" i="5"/>
  <c r="O155" i="5"/>
  <c r="E155" i="5"/>
  <c r="O154" i="5"/>
  <c r="O153" i="5"/>
  <c r="E153" i="5"/>
  <c r="O152" i="5"/>
  <c r="E152" i="5"/>
  <c r="O151" i="5"/>
  <c r="E151" i="5"/>
  <c r="O150" i="5"/>
  <c r="E150" i="5"/>
  <c r="O149" i="5"/>
  <c r="E149" i="5"/>
  <c r="O148" i="5"/>
  <c r="E148" i="5"/>
  <c r="O147" i="5"/>
  <c r="E147" i="5"/>
  <c r="O146" i="5"/>
  <c r="E146" i="5"/>
  <c r="O145" i="5"/>
  <c r="E145" i="5"/>
  <c r="O144" i="5"/>
  <c r="E144" i="5"/>
  <c r="O143" i="5"/>
  <c r="E143" i="5"/>
  <c r="O142" i="5"/>
  <c r="E142" i="5"/>
  <c r="O141" i="5"/>
  <c r="E141" i="5"/>
  <c r="O140" i="5"/>
  <c r="E140" i="5"/>
  <c r="O139" i="5"/>
  <c r="E139" i="5"/>
  <c r="O138" i="5"/>
  <c r="E138" i="5"/>
  <c r="O137" i="5"/>
  <c r="E137" i="5"/>
  <c r="O136" i="5"/>
  <c r="E136" i="5"/>
  <c r="O135" i="5"/>
  <c r="E135" i="5"/>
  <c r="O134" i="5"/>
  <c r="E134" i="5"/>
  <c r="O133" i="5"/>
  <c r="E133" i="5"/>
  <c r="O132" i="5"/>
  <c r="E132" i="5"/>
  <c r="O131" i="5"/>
  <c r="E131" i="5"/>
  <c r="O130" i="5"/>
  <c r="E130" i="5"/>
  <c r="O129" i="5"/>
  <c r="E129" i="5"/>
  <c r="O128" i="5"/>
  <c r="E128" i="5"/>
  <c r="O127" i="5"/>
  <c r="E127" i="5"/>
  <c r="O126" i="5"/>
  <c r="E126" i="5"/>
  <c r="O125" i="5"/>
  <c r="E125" i="5"/>
  <c r="O124" i="5"/>
  <c r="E124" i="5"/>
  <c r="O123" i="5"/>
  <c r="E123" i="5"/>
  <c r="O122" i="5"/>
  <c r="E122" i="5"/>
  <c r="O121" i="5"/>
  <c r="E121" i="5"/>
  <c r="O120" i="5"/>
  <c r="E120" i="5"/>
  <c r="O119" i="5"/>
  <c r="E119" i="5"/>
  <c r="O118" i="5"/>
  <c r="E118" i="5"/>
  <c r="O117" i="5"/>
  <c r="E117" i="5"/>
  <c r="O116" i="5"/>
  <c r="E116" i="5"/>
  <c r="O115" i="5"/>
  <c r="E115" i="5"/>
  <c r="O114" i="5"/>
  <c r="E114" i="5"/>
  <c r="O113" i="5"/>
  <c r="E113" i="5"/>
  <c r="O112" i="5"/>
  <c r="E112" i="5"/>
  <c r="O111" i="5"/>
  <c r="E111" i="5"/>
  <c r="O110" i="5"/>
  <c r="E110" i="5"/>
  <c r="O109" i="5"/>
  <c r="E109" i="5"/>
  <c r="O108" i="5"/>
  <c r="E108" i="5"/>
  <c r="O107" i="5"/>
  <c r="E107" i="5"/>
  <c r="O106" i="5"/>
  <c r="E106" i="5"/>
  <c r="O105" i="5"/>
  <c r="E105" i="5"/>
  <c r="O104" i="5"/>
  <c r="O103" i="5"/>
  <c r="E103" i="5"/>
  <c r="O102" i="5"/>
  <c r="O101" i="5"/>
  <c r="E101" i="5"/>
  <c r="O100" i="5"/>
  <c r="E100" i="5"/>
  <c r="O99" i="5"/>
  <c r="E99" i="5"/>
  <c r="O98" i="5"/>
  <c r="E98" i="5"/>
  <c r="O97" i="5"/>
  <c r="E97" i="5"/>
  <c r="O96" i="5"/>
  <c r="E96" i="5"/>
  <c r="O95" i="5"/>
  <c r="E95" i="5"/>
  <c r="O94" i="5"/>
  <c r="E94" i="5"/>
  <c r="O93" i="5"/>
  <c r="E93" i="5"/>
  <c r="O92" i="5"/>
  <c r="E92" i="5"/>
  <c r="O91" i="5"/>
  <c r="E91" i="5"/>
  <c r="O90" i="5"/>
  <c r="E90" i="5"/>
  <c r="O89" i="5"/>
  <c r="E89" i="5"/>
  <c r="O88" i="5"/>
  <c r="E88" i="5"/>
  <c r="O87" i="5"/>
  <c r="E87" i="5"/>
  <c r="O86" i="5"/>
  <c r="E86" i="5"/>
  <c r="O85" i="5"/>
  <c r="E85" i="5"/>
  <c r="O84" i="5"/>
  <c r="E84" i="5"/>
  <c r="O83" i="5"/>
  <c r="E83" i="5"/>
  <c r="O82" i="5"/>
  <c r="E82" i="5"/>
  <c r="O81" i="5"/>
  <c r="E81" i="5"/>
  <c r="O80" i="5"/>
  <c r="E80" i="5"/>
  <c r="O79" i="5"/>
  <c r="E79" i="5"/>
  <c r="O78" i="5"/>
  <c r="E78" i="5"/>
  <c r="O77" i="5"/>
  <c r="E77" i="5"/>
  <c r="O76" i="5"/>
  <c r="E76" i="5"/>
  <c r="O75" i="5"/>
  <c r="E75" i="5"/>
  <c r="O74" i="5"/>
  <c r="E74" i="5"/>
  <c r="O73" i="5"/>
  <c r="E73" i="5"/>
  <c r="O72" i="5"/>
  <c r="E72" i="5"/>
  <c r="O71" i="5"/>
  <c r="E71" i="5"/>
  <c r="O70" i="5"/>
  <c r="E70" i="5"/>
  <c r="O69" i="5"/>
  <c r="O68" i="5"/>
  <c r="E68" i="5"/>
  <c r="O67" i="5"/>
  <c r="O66" i="5"/>
  <c r="O65" i="5"/>
  <c r="E65" i="5"/>
  <c r="O64" i="5"/>
  <c r="E64" i="5"/>
  <c r="O63" i="5"/>
  <c r="E63" i="5"/>
  <c r="O62" i="5"/>
  <c r="E62" i="5"/>
  <c r="E61" i="5"/>
  <c r="O60" i="5"/>
  <c r="E60" i="5"/>
  <c r="E59" i="5"/>
  <c r="O58" i="5"/>
  <c r="E58" i="5"/>
  <c r="E57" i="5"/>
  <c r="O56" i="5"/>
  <c r="E56" i="5"/>
  <c r="E55" i="5"/>
  <c r="O54" i="5"/>
  <c r="E54" i="5"/>
  <c r="O53" i="5"/>
  <c r="E53" i="5"/>
  <c r="O52" i="5"/>
  <c r="E52" i="5"/>
  <c r="O51" i="5"/>
  <c r="E51" i="5"/>
  <c r="O50" i="5"/>
  <c r="E50" i="5"/>
  <c r="O49" i="5"/>
  <c r="E49" i="5"/>
  <c r="O48" i="5"/>
  <c r="E48" i="5"/>
  <c r="O47" i="5"/>
  <c r="E47" i="5"/>
  <c r="O46" i="5"/>
  <c r="E46" i="5"/>
  <c r="O45" i="5"/>
  <c r="E45" i="5"/>
  <c r="O44" i="5"/>
  <c r="E44" i="5"/>
  <c r="O43" i="5"/>
  <c r="E43" i="5"/>
  <c r="O42" i="5"/>
  <c r="E42" i="5"/>
  <c r="O41" i="5"/>
  <c r="E41" i="5"/>
  <c r="O40" i="5"/>
  <c r="E40" i="5"/>
  <c r="O39" i="5"/>
  <c r="E39" i="5"/>
  <c r="O38" i="5"/>
  <c r="E38" i="5"/>
  <c r="O37" i="5"/>
  <c r="E37" i="5"/>
  <c r="O36" i="5"/>
  <c r="E36" i="5"/>
  <c r="O35" i="5"/>
  <c r="E35" i="5"/>
  <c r="O34" i="5"/>
  <c r="E34" i="5"/>
  <c r="O33" i="5"/>
  <c r="E33" i="5"/>
  <c r="O32" i="5"/>
  <c r="E32" i="5"/>
  <c r="O31" i="5"/>
  <c r="E31" i="5"/>
  <c r="O30" i="5"/>
  <c r="E30" i="5"/>
  <c r="O29" i="5"/>
  <c r="E29" i="5"/>
  <c r="O28" i="5"/>
  <c r="E28" i="5"/>
  <c r="O27" i="5"/>
  <c r="E27" i="5"/>
  <c r="O26" i="5"/>
  <c r="E26" i="5"/>
  <c r="O25" i="5"/>
  <c r="E25" i="5"/>
  <c r="O24" i="5"/>
  <c r="E24" i="5"/>
  <c r="O23" i="5"/>
  <c r="E23" i="5"/>
  <c r="R22" i="5"/>
  <c r="O22" i="5"/>
  <c r="E22" i="5"/>
  <c r="O21" i="5"/>
  <c r="E21" i="5"/>
  <c r="O20" i="5"/>
  <c r="E20" i="5"/>
  <c r="O19" i="5"/>
  <c r="E19" i="5"/>
  <c r="O18" i="5"/>
  <c r="E18" i="5"/>
  <c r="O17" i="5"/>
  <c r="E17" i="5"/>
  <c r="O16" i="5"/>
  <c r="E16" i="5"/>
  <c r="R15" i="5"/>
  <c r="S15" i="5" s="1"/>
  <c r="O15" i="5"/>
  <c r="E15" i="5"/>
  <c r="O14" i="5"/>
  <c r="E14" i="5"/>
  <c r="O13" i="5"/>
  <c r="E13" i="5"/>
  <c r="R12" i="5"/>
  <c r="S12" i="5" s="1"/>
  <c r="O12" i="5"/>
  <c r="E12" i="5"/>
  <c r="O11" i="5"/>
  <c r="E11" i="5"/>
  <c r="O10" i="5"/>
  <c r="E10" i="5"/>
  <c r="R9" i="5"/>
  <c r="S9" i="5" s="1"/>
  <c r="O9" i="5"/>
  <c r="E9" i="5"/>
  <c r="O8" i="5"/>
  <c r="E8" i="5"/>
  <c r="R7" i="5"/>
  <c r="O7" i="5"/>
  <c r="E7" i="5"/>
  <c r="O6" i="5"/>
  <c r="R10" i="5" s="1"/>
  <c r="S10" i="5" s="1"/>
  <c r="E6" i="5"/>
  <c r="O5" i="5"/>
  <c r="E5" i="5"/>
  <c r="O4" i="5"/>
  <c r="O3" i="5"/>
  <c r="O2" i="5"/>
  <c r="R19" i="5" s="1"/>
  <c r="S19" i="5" s="1"/>
  <c r="E2" i="5"/>
  <c r="R5" i="5" s="1"/>
  <c r="S5" i="5" s="1"/>
  <c r="E562" i="4"/>
  <c r="E561" i="4"/>
  <c r="E560" i="4"/>
  <c r="E559" i="4"/>
  <c r="E558" i="4"/>
  <c r="E557" i="4"/>
  <c r="E556" i="4"/>
  <c r="E555" i="4"/>
  <c r="E554" i="4"/>
  <c r="E553" i="4"/>
  <c r="E552" i="4"/>
  <c r="E551" i="4"/>
  <c r="E550" i="4"/>
  <c r="E549" i="4"/>
  <c r="E548" i="4"/>
  <c r="E547" i="4"/>
  <c r="E546" i="4"/>
  <c r="E545" i="4"/>
  <c r="E544" i="4"/>
  <c r="E543" i="4"/>
  <c r="E542" i="4"/>
  <c r="E541" i="4"/>
  <c r="E540" i="4"/>
  <c r="E539" i="4"/>
  <c r="E538" i="4"/>
  <c r="E537" i="4"/>
  <c r="E536" i="4"/>
  <c r="E535" i="4"/>
  <c r="E534" i="4"/>
  <c r="E533" i="4"/>
  <c r="E532" i="4"/>
  <c r="E531" i="4"/>
  <c r="E530" i="4"/>
  <c r="E529" i="4"/>
  <c r="E528" i="4"/>
  <c r="E527" i="4"/>
  <c r="E526" i="4"/>
  <c r="E525" i="4"/>
  <c r="E524" i="4"/>
  <c r="E523" i="4"/>
  <c r="E522" i="4"/>
  <c r="E521" i="4"/>
  <c r="E520" i="4"/>
  <c r="E519" i="4"/>
  <c r="E518" i="4"/>
  <c r="E517" i="4"/>
  <c r="E516" i="4"/>
  <c r="E515" i="4"/>
  <c r="E514" i="4"/>
  <c r="E512" i="4"/>
  <c r="E511" i="4"/>
  <c r="E510" i="4"/>
  <c r="E509" i="4"/>
  <c r="E508" i="4"/>
  <c r="E507" i="4"/>
  <c r="E506" i="4"/>
  <c r="E505" i="4"/>
  <c r="E504" i="4"/>
  <c r="E503" i="4"/>
  <c r="E502" i="4"/>
  <c r="E501" i="4"/>
  <c r="E500" i="4"/>
  <c r="E499" i="4"/>
  <c r="E498" i="4"/>
  <c r="E497" i="4"/>
  <c r="E496" i="4"/>
  <c r="E495" i="4"/>
  <c r="E494" i="4"/>
  <c r="E493" i="4"/>
  <c r="E492" i="4"/>
  <c r="E491" i="4"/>
  <c r="E490" i="4"/>
  <c r="E489" i="4"/>
  <c r="E488" i="4"/>
  <c r="E487" i="4"/>
  <c r="E486" i="4"/>
  <c r="E485" i="4"/>
  <c r="E484" i="4"/>
  <c r="E483" i="4"/>
  <c r="E482" i="4"/>
  <c r="E481" i="4"/>
  <c r="E480" i="4"/>
  <c r="E479" i="4"/>
  <c r="E478" i="4"/>
  <c r="E477" i="4"/>
  <c r="E476" i="4"/>
  <c r="E475" i="4"/>
  <c r="E474" i="4"/>
  <c r="E473" i="4"/>
  <c r="E472" i="4"/>
  <c r="E471" i="4"/>
  <c r="E470" i="4"/>
  <c r="E469" i="4"/>
  <c r="E468" i="4"/>
  <c r="E467" i="4"/>
  <c r="E466" i="4"/>
  <c r="E465" i="4"/>
  <c r="E464" i="4"/>
  <c r="E463" i="4"/>
  <c r="E462" i="4"/>
  <c r="E461" i="4"/>
  <c r="E460" i="4"/>
  <c r="E459" i="4"/>
  <c r="E458" i="4"/>
  <c r="E457" i="4"/>
  <c r="E456" i="4"/>
  <c r="E455" i="4"/>
  <c r="E454" i="4"/>
  <c r="E452" i="4"/>
  <c r="E451" i="4"/>
  <c r="E450" i="4"/>
  <c r="E449" i="4"/>
  <c r="E448" i="4"/>
  <c r="E447" i="4"/>
  <c r="E446" i="4"/>
  <c r="E445" i="4"/>
  <c r="E444" i="4"/>
  <c r="E443" i="4"/>
  <c r="E442" i="4"/>
  <c r="E441" i="4"/>
  <c r="E440" i="4"/>
  <c r="E439" i="4"/>
  <c r="E438" i="4"/>
  <c r="E437" i="4"/>
  <c r="E436" i="4"/>
  <c r="E435" i="4"/>
  <c r="E434" i="4"/>
  <c r="E433" i="4"/>
  <c r="E432" i="4"/>
  <c r="E431" i="4"/>
  <c r="E430" i="4"/>
  <c r="E429" i="4"/>
  <c r="E428" i="4"/>
  <c r="E427" i="4"/>
  <c r="E426" i="4"/>
  <c r="E425" i="4"/>
  <c r="E424" i="4"/>
  <c r="E423" i="4"/>
  <c r="E422" i="4"/>
  <c r="E421" i="4"/>
  <c r="E420" i="4"/>
  <c r="E419" i="4"/>
  <c r="E418" i="4"/>
  <c r="E417" i="4"/>
  <c r="E416" i="4"/>
  <c r="E415" i="4"/>
  <c r="E414" i="4"/>
  <c r="E413" i="4"/>
  <c r="E412" i="4"/>
  <c r="E411" i="4"/>
  <c r="E410" i="4"/>
  <c r="E409" i="4"/>
  <c r="E408" i="4"/>
  <c r="E407" i="4"/>
  <c r="E406" i="4"/>
  <c r="E405" i="4"/>
  <c r="E404" i="4"/>
  <c r="E403" i="4"/>
  <c r="E402" i="4"/>
  <c r="E401" i="4"/>
  <c r="E400" i="4"/>
  <c r="E396" i="4"/>
  <c r="E395" i="4"/>
  <c r="E394" i="4"/>
  <c r="E393" i="4"/>
  <c r="E391" i="4"/>
  <c r="E388" i="4"/>
  <c r="E385" i="4"/>
  <c r="E384" i="4"/>
  <c r="E383" i="4"/>
  <c r="E382" i="4"/>
  <c r="E381" i="4"/>
  <c r="E380" i="4"/>
  <c r="E379" i="4"/>
  <c r="E377" i="4"/>
  <c r="E376" i="4"/>
  <c r="E375" i="4"/>
  <c r="E374" i="4"/>
  <c r="E373" i="4"/>
  <c r="E372" i="4"/>
  <c r="E371" i="4"/>
  <c r="E370" i="4"/>
  <c r="E369" i="4"/>
  <c r="E368" i="4"/>
  <c r="E366" i="4"/>
  <c r="E364" i="4"/>
  <c r="E363" i="4"/>
  <c r="E362" i="4"/>
  <c r="E360" i="4"/>
  <c r="E359" i="4"/>
  <c r="E358" i="4"/>
  <c r="E357" i="4"/>
  <c r="E356" i="4"/>
  <c r="E354" i="4"/>
  <c r="E353" i="4"/>
  <c r="E352" i="4"/>
  <c r="E351" i="4"/>
  <c r="E350" i="4"/>
  <c r="E349" i="4"/>
  <c r="E346" i="4"/>
  <c r="E345" i="4"/>
  <c r="E344" i="4"/>
  <c r="E343" i="4"/>
  <c r="E342" i="4"/>
  <c r="E341" i="4"/>
  <c r="E340" i="4"/>
  <c r="E339" i="4"/>
  <c r="E337" i="4"/>
  <c r="E336" i="4"/>
  <c r="E335" i="4"/>
  <c r="E334" i="4"/>
  <c r="E333" i="4"/>
  <c r="E332" i="4"/>
  <c r="E331" i="4"/>
  <c r="E330" i="4"/>
  <c r="E329" i="4"/>
  <c r="E328" i="4"/>
  <c r="E327" i="4"/>
  <c r="E326" i="4"/>
  <c r="E325" i="4"/>
  <c r="E324" i="4"/>
  <c r="E323" i="4"/>
  <c r="E322" i="4"/>
  <c r="E321" i="4"/>
  <c r="E320" i="4"/>
  <c r="E318" i="4"/>
  <c r="E317" i="4"/>
  <c r="E316" i="4"/>
  <c r="E315" i="4"/>
  <c r="E314" i="4"/>
  <c r="E313" i="4"/>
  <c r="E312" i="4"/>
  <c r="E311" i="4"/>
  <c r="E310" i="4"/>
  <c r="E309" i="4"/>
  <c r="E308" i="4"/>
  <c r="E307" i="4"/>
  <c r="E306" i="4"/>
  <c r="E305" i="4"/>
  <c r="E304" i="4"/>
  <c r="E303" i="4"/>
  <c r="E302" i="4"/>
  <c r="E301" i="4"/>
  <c r="E300" i="4"/>
  <c r="E299" i="4"/>
  <c r="E298" i="4"/>
  <c r="E297" i="4"/>
  <c r="E296" i="4"/>
  <c r="E295" i="4"/>
  <c r="E294" i="4"/>
  <c r="E293" i="4"/>
  <c r="E292" i="4"/>
  <c r="E291" i="4"/>
  <c r="E290" i="4"/>
  <c r="E289" i="4"/>
  <c r="E288" i="4"/>
  <c r="E287" i="4"/>
  <c r="E286" i="4"/>
  <c r="E285" i="4"/>
  <c r="E284" i="4"/>
  <c r="E283" i="4"/>
  <c r="E282" i="4"/>
  <c r="E281" i="4"/>
  <c r="E280" i="4"/>
  <c r="E279" i="4"/>
  <c r="E278" i="4"/>
  <c r="E277" i="4"/>
  <c r="E276" i="4"/>
  <c r="E275" i="4"/>
  <c r="E274" i="4"/>
  <c r="E273" i="4"/>
  <c r="E272" i="4"/>
  <c r="E271" i="4"/>
  <c r="E270" i="4"/>
  <c r="E269" i="4"/>
  <c r="E268" i="4"/>
  <c r="E267" i="4"/>
  <c r="E266" i="4"/>
  <c r="E265" i="4"/>
  <c r="E264" i="4"/>
  <c r="E263" i="4"/>
  <c r="E262" i="4"/>
  <c r="E261" i="4"/>
  <c r="E260" i="4"/>
  <c r="E259" i="4"/>
  <c r="E258" i="4"/>
  <c r="E257" i="4"/>
  <c r="E256" i="4"/>
  <c r="E255" i="4"/>
  <c r="E254" i="4"/>
  <c r="E253" i="4"/>
  <c r="E252" i="4"/>
  <c r="E251" i="4"/>
  <c r="E250" i="4"/>
  <c r="E249" i="4"/>
  <c r="E248" i="4"/>
  <c r="E247" i="4"/>
  <c r="E246" i="4"/>
  <c r="E245" i="4"/>
  <c r="E244" i="4"/>
  <c r="E243" i="4"/>
  <c r="E242" i="4"/>
  <c r="E241" i="4"/>
  <c r="E240" i="4"/>
  <c r="E239" i="4"/>
  <c r="E238" i="4"/>
  <c r="E237" i="4"/>
  <c r="E236" i="4"/>
  <c r="E235" i="4"/>
  <c r="E234" i="4"/>
  <c r="E233" i="4"/>
  <c r="E232" i="4"/>
  <c r="E231" i="4"/>
  <c r="E230" i="4"/>
  <c r="E229" i="4"/>
  <c r="E228" i="4"/>
  <c r="E226" i="4"/>
  <c r="E225" i="4"/>
  <c r="E224" i="4"/>
  <c r="E223" i="4"/>
  <c r="E221" i="4"/>
  <c r="E220" i="4"/>
  <c r="E219" i="4"/>
  <c r="E218" i="4"/>
  <c r="E217" i="4"/>
  <c r="E216" i="4"/>
  <c r="E215" i="4"/>
  <c r="E214" i="4"/>
  <c r="E213" i="4"/>
  <c r="E212" i="4"/>
  <c r="E209" i="4"/>
  <c r="E208" i="4"/>
  <c r="E207" i="4"/>
  <c r="E205" i="4"/>
  <c r="E204" i="4"/>
  <c r="E203" i="4"/>
  <c r="E202" i="4"/>
  <c r="E201" i="4"/>
  <c r="E200" i="4"/>
  <c r="E199" i="4"/>
  <c r="E198" i="4"/>
  <c r="E197" i="4"/>
  <c r="E196" i="4"/>
  <c r="E195" i="4"/>
  <c r="E194" i="4"/>
  <c r="E193" i="4"/>
  <c r="E192" i="4"/>
  <c r="E191" i="4"/>
  <c r="E190" i="4"/>
  <c r="E189" i="4"/>
  <c r="E188" i="4"/>
  <c r="E187" i="4"/>
  <c r="E186" i="4"/>
  <c r="E185" i="4"/>
  <c r="E184" i="4"/>
  <c r="E183" i="4"/>
  <c r="E182" i="4"/>
  <c r="E181" i="4"/>
  <c r="E180" i="4"/>
  <c r="E179" i="4"/>
  <c r="E178" i="4"/>
  <c r="E177" i="4"/>
  <c r="E176" i="4"/>
  <c r="E175" i="4"/>
  <c r="E173" i="4"/>
  <c r="E172" i="4"/>
  <c r="E171" i="4"/>
  <c r="E170" i="4"/>
  <c r="E169" i="4"/>
  <c r="E168" i="4"/>
  <c r="E167" i="4"/>
  <c r="E166" i="4"/>
  <c r="E165" i="4"/>
  <c r="E164" i="4"/>
  <c r="E163" i="4"/>
  <c r="E162" i="4"/>
  <c r="E161" i="4"/>
  <c r="E160" i="4"/>
  <c r="E159" i="4"/>
  <c r="E158" i="4"/>
  <c r="E157" i="4"/>
  <c r="E156" i="4"/>
  <c r="E155" i="4"/>
  <c r="E153" i="4"/>
  <c r="E152" i="4"/>
  <c r="E151" i="4"/>
  <c r="E150" i="4"/>
  <c r="E149" i="4"/>
  <c r="E148" i="4"/>
  <c r="E147" i="4"/>
  <c r="E146" i="4"/>
  <c r="E145" i="4"/>
  <c r="E144" i="4"/>
  <c r="E143" i="4"/>
  <c r="E142" i="4"/>
  <c r="E141" i="4"/>
  <c r="E140" i="4"/>
  <c r="E139" i="4"/>
  <c r="E138" i="4"/>
  <c r="E137" i="4"/>
  <c r="E136" i="4"/>
  <c r="E135" i="4"/>
  <c r="E134" i="4"/>
  <c r="E133" i="4"/>
  <c r="E132" i="4"/>
  <c r="E131" i="4"/>
  <c r="E130" i="4"/>
  <c r="E129" i="4"/>
  <c r="E128" i="4"/>
  <c r="E127" i="4"/>
  <c r="E126" i="4"/>
  <c r="E125" i="4"/>
  <c r="E124" i="4"/>
  <c r="E123" i="4"/>
  <c r="E122" i="4"/>
  <c r="E121" i="4"/>
  <c r="E120" i="4"/>
  <c r="E119" i="4"/>
  <c r="E118" i="4"/>
  <c r="E117" i="4"/>
  <c r="E116" i="4"/>
  <c r="E115" i="4"/>
  <c r="E114" i="4"/>
  <c r="E113" i="4"/>
  <c r="E112" i="4"/>
  <c r="E111" i="4"/>
  <c r="E110" i="4"/>
  <c r="E109" i="4"/>
  <c r="E108" i="4"/>
  <c r="E107" i="4"/>
  <c r="E106" i="4"/>
  <c r="E105" i="4"/>
  <c r="E103" i="4"/>
  <c r="E101" i="4"/>
  <c r="E100" i="4"/>
  <c r="E99" i="4"/>
  <c r="E98" i="4"/>
  <c r="E97" i="4"/>
  <c r="E96" i="4"/>
  <c r="E95" i="4"/>
  <c r="E94" i="4"/>
  <c r="E93" i="4"/>
  <c r="E92" i="4"/>
  <c r="E91" i="4"/>
  <c r="E90" i="4"/>
  <c r="E89" i="4"/>
  <c r="E88" i="4"/>
  <c r="E87" i="4"/>
  <c r="E86" i="4"/>
  <c r="E85" i="4"/>
  <c r="E84" i="4"/>
  <c r="E83" i="4"/>
  <c r="E82" i="4"/>
  <c r="E81" i="4"/>
  <c r="E80" i="4"/>
  <c r="E79" i="4"/>
  <c r="E78" i="4"/>
  <c r="E77" i="4"/>
  <c r="E76" i="4"/>
  <c r="E75" i="4"/>
  <c r="E74" i="4"/>
  <c r="E73" i="4"/>
  <c r="E72" i="4"/>
  <c r="E71" i="4"/>
  <c r="E70" i="4"/>
  <c r="E68" i="4"/>
  <c r="E65" i="4"/>
  <c r="E64" i="4"/>
  <c r="E63" i="4"/>
  <c r="E62" i="4"/>
  <c r="E61" i="4"/>
  <c r="E60" i="4"/>
  <c r="E59" i="4"/>
  <c r="E58" i="4"/>
  <c r="E57" i="4"/>
  <c r="E56" i="4"/>
  <c r="E55" i="4"/>
  <c r="E54" i="4"/>
  <c r="E53" i="4"/>
  <c r="E52" i="4"/>
  <c r="E51" i="4"/>
  <c r="E50" i="4"/>
  <c r="E49" i="4"/>
  <c r="E48" i="4"/>
  <c r="E47" i="4"/>
  <c r="E46" i="4"/>
  <c r="E45" i="4"/>
  <c r="E44" i="4"/>
  <c r="E43" i="4"/>
  <c r="E42" i="4"/>
  <c r="E41" i="4"/>
  <c r="E40" i="4"/>
  <c r="E39" i="4"/>
  <c r="E38" i="4"/>
  <c r="E37" i="4"/>
  <c r="E36" i="4"/>
  <c r="E35" i="4"/>
  <c r="E34" i="4"/>
  <c r="E33" i="4"/>
  <c r="E32" i="4"/>
  <c r="E31" i="4"/>
  <c r="E30" i="4"/>
  <c r="E29" i="4"/>
  <c r="E28" i="4"/>
  <c r="E27" i="4"/>
  <c r="E26" i="4"/>
  <c r="E25" i="4"/>
  <c r="E24" i="4"/>
  <c r="E23" i="4"/>
  <c r="E22" i="4"/>
  <c r="E21" i="4"/>
  <c r="E20" i="4"/>
  <c r="E19" i="4"/>
  <c r="E18" i="4"/>
  <c r="E17" i="4"/>
  <c r="E16" i="4"/>
  <c r="E15" i="4"/>
  <c r="E14" i="4"/>
  <c r="E13" i="4"/>
  <c r="E12" i="4"/>
  <c r="E11" i="4"/>
  <c r="E10" i="4"/>
  <c r="E9" i="4"/>
  <c r="E8" i="4"/>
  <c r="E7" i="4"/>
  <c r="E6" i="4"/>
  <c r="E5" i="4"/>
  <c r="E2" i="4"/>
  <c r="O562" i="3"/>
  <c r="E562" i="3"/>
  <c r="O561" i="3"/>
  <c r="E561" i="3"/>
  <c r="O560" i="3"/>
  <c r="E560" i="3"/>
  <c r="O559" i="3"/>
  <c r="E559" i="3"/>
  <c r="O558" i="3"/>
  <c r="E558" i="3"/>
  <c r="O557" i="3"/>
  <c r="E557" i="3"/>
  <c r="O556" i="3"/>
  <c r="E556" i="3"/>
  <c r="O555" i="3"/>
  <c r="E555" i="3"/>
  <c r="O554" i="3"/>
  <c r="E554" i="3"/>
  <c r="O553" i="3"/>
  <c r="E553" i="3"/>
  <c r="O552" i="3"/>
  <c r="E552" i="3"/>
  <c r="O551" i="3"/>
  <c r="E551" i="3"/>
  <c r="O550" i="3"/>
  <c r="E550" i="3"/>
  <c r="O549" i="3"/>
  <c r="E549" i="3"/>
  <c r="O548" i="3"/>
  <c r="E548" i="3"/>
  <c r="O547" i="3"/>
  <c r="E547" i="3"/>
  <c r="O546" i="3"/>
  <c r="E546" i="3"/>
  <c r="O545" i="3"/>
  <c r="E545" i="3"/>
  <c r="O544" i="3"/>
  <c r="E544" i="3"/>
  <c r="O543" i="3"/>
  <c r="E543" i="3"/>
  <c r="O542" i="3"/>
  <c r="E542" i="3"/>
  <c r="O541" i="3"/>
  <c r="E541" i="3"/>
  <c r="O540" i="3"/>
  <c r="E540" i="3"/>
  <c r="O539" i="3"/>
  <c r="E539" i="3"/>
  <c r="O538" i="3"/>
  <c r="E538" i="3"/>
  <c r="O537" i="3"/>
  <c r="E537" i="3"/>
  <c r="O536" i="3"/>
  <c r="E536" i="3"/>
  <c r="O535" i="3"/>
  <c r="E535" i="3"/>
  <c r="O534" i="3"/>
  <c r="E534" i="3"/>
  <c r="O533" i="3"/>
  <c r="E533" i="3"/>
  <c r="O532" i="3"/>
  <c r="E532" i="3"/>
  <c r="O531" i="3"/>
  <c r="E531" i="3"/>
  <c r="O530" i="3"/>
  <c r="E530" i="3"/>
  <c r="O529" i="3"/>
  <c r="E529" i="3"/>
  <c r="O528" i="3"/>
  <c r="E528" i="3"/>
  <c r="O527" i="3"/>
  <c r="E527" i="3"/>
  <c r="O526" i="3"/>
  <c r="E526" i="3"/>
  <c r="O525" i="3"/>
  <c r="E525" i="3"/>
  <c r="O524" i="3"/>
  <c r="E524" i="3"/>
  <c r="O523" i="3"/>
  <c r="E523" i="3"/>
  <c r="O522" i="3"/>
  <c r="E522" i="3"/>
  <c r="O521" i="3"/>
  <c r="E521" i="3"/>
  <c r="O520" i="3"/>
  <c r="E520" i="3"/>
  <c r="O519" i="3"/>
  <c r="E519" i="3"/>
  <c r="O518" i="3"/>
  <c r="E518" i="3"/>
  <c r="O517" i="3"/>
  <c r="E517" i="3"/>
  <c r="O516" i="3"/>
  <c r="E516" i="3"/>
  <c r="O515" i="3"/>
  <c r="E515" i="3"/>
  <c r="O514" i="3"/>
  <c r="E514" i="3"/>
  <c r="O513" i="3"/>
  <c r="O512" i="3"/>
  <c r="E512" i="3"/>
  <c r="O511" i="3"/>
  <c r="E511" i="3"/>
  <c r="O510" i="3"/>
  <c r="E510" i="3"/>
  <c r="O509" i="3"/>
  <c r="E509" i="3"/>
  <c r="O508" i="3"/>
  <c r="E508" i="3"/>
  <c r="O507" i="3"/>
  <c r="E507" i="3"/>
  <c r="O506" i="3"/>
  <c r="E506" i="3"/>
  <c r="O505" i="3"/>
  <c r="E505" i="3"/>
  <c r="O504" i="3"/>
  <c r="E504" i="3"/>
  <c r="O503" i="3"/>
  <c r="E503" i="3"/>
  <c r="O502" i="3"/>
  <c r="E502" i="3"/>
  <c r="O501" i="3"/>
  <c r="E501" i="3"/>
  <c r="O500" i="3"/>
  <c r="E500" i="3"/>
  <c r="O499" i="3"/>
  <c r="E499" i="3"/>
  <c r="O498" i="3"/>
  <c r="E498" i="3"/>
  <c r="O497" i="3"/>
  <c r="E497" i="3"/>
  <c r="O496" i="3"/>
  <c r="E496" i="3"/>
  <c r="O495" i="3"/>
  <c r="E495" i="3"/>
  <c r="O494" i="3"/>
  <c r="E494" i="3"/>
  <c r="O493" i="3"/>
  <c r="E493" i="3"/>
  <c r="O492" i="3"/>
  <c r="E492" i="3"/>
  <c r="O491" i="3"/>
  <c r="E491" i="3"/>
  <c r="O490" i="3"/>
  <c r="E490" i="3"/>
  <c r="O489" i="3"/>
  <c r="E489" i="3"/>
  <c r="O488" i="3"/>
  <c r="E488" i="3"/>
  <c r="O487" i="3"/>
  <c r="E487" i="3"/>
  <c r="O486" i="3"/>
  <c r="E486" i="3"/>
  <c r="O485" i="3"/>
  <c r="E485" i="3"/>
  <c r="O484" i="3"/>
  <c r="E484" i="3"/>
  <c r="O483" i="3"/>
  <c r="E483" i="3"/>
  <c r="O482" i="3"/>
  <c r="E482" i="3"/>
  <c r="O481" i="3"/>
  <c r="E481" i="3"/>
  <c r="O480" i="3"/>
  <c r="E480" i="3"/>
  <c r="O479" i="3"/>
  <c r="E479" i="3"/>
  <c r="O478" i="3"/>
  <c r="E478" i="3"/>
  <c r="O477" i="3"/>
  <c r="E477" i="3"/>
  <c r="O476" i="3"/>
  <c r="E476" i="3"/>
  <c r="O475" i="3"/>
  <c r="E475" i="3"/>
  <c r="O474" i="3"/>
  <c r="E474" i="3"/>
  <c r="O473" i="3"/>
  <c r="E473" i="3"/>
  <c r="O472" i="3"/>
  <c r="E472" i="3"/>
  <c r="O471" i="3"/>
  <c r="E471" i="3"/>
  <c r="O470" i="3"/>
  <c r="E470" i="3"/>
  <c r="O469" i="3"/>
  <c r="E469" i="3"/>
  <c r="O468" i="3"/>
  <c r="E468" i="3"/>
  <c r="O467" i="3"/>
  <c r="E467" i="3"/>
  <c r="O466" i="3"/>
  <c r="E466" i="3"/>
  <c r="O465" i="3"/>
  <c r="E465" i="3"/>
  <c r="O464" i="3"/>
  <c r="E464" i="3"/>
  <c r="O463" i="3"/>
  <c r="E463" i="3"/>
  <c r="O462" i="3"/>
  <c r="E462" i="3"/>
  <c r="O461" i="3"/>
  <c r="E461" i="3"/>
  <c r="O460" i="3"/>
  <c r="E460" i="3"/>
  <c r="O459" i="3"/>
  <c r="E459" i="3"/>
  <c r="O458" i="3"/>
  <c r="E458" i="3"/>
  <c r="O457" i="3"/>
  <c r="E457" i="3"/>
  <c r="O456" i="3"/>
  <c r="E456" i="3"/>
  <c r="O455" i="3"/>
  <c r="E455" i="3"/>
  <c r="O454" i="3"/>
  <c r="E454" i="3"/>
  <c r="O453" i="3"/>
  <c r="O452" i="3"/>
  <c r="E452" i="3"/>
  <c r="O451" i="3"/>
  <c r="E451" i="3"/>
  <c r="O450" i="3"/>
  <c r="E450" i="3"/>
  <c r="O449" i="3"/>
  <c r="E449" i="3"/>
  <c r="O448" i="3"/>
  <c r="E448" i="3"/>
  <c r="O447" i="3"/>
  <c r="E447" i="3"/>
  <c r="O446" i="3"/>
  <c r="E446" i="3"/>
  <c r="O445" i="3"/>
  <c r="E445" i="3"/>
  <c r="O444" i="3"/>
  <c r="E444" i="3"/>
  <c r="O443" i="3"/>
  <c r="E443" i="3"/>
  <c r="O442" i="3"/>
  <c r="E442" i="3"/>
  <c r="O441" i="3"/>
  <c r="E441" i="3"/>
  <c r="O440" i="3"/>
  <c r="E440" i="3"/>
  <c r="O439" i="3"/>
  <c r="E439" i="3"/>
  <c r="O438" i="3"/>
  <c r="E438" i="3"/>
  <c r="O437" i="3"/>
  <c r="E437" i="3"/>
  <c r="O436" i="3"/>
  <c r="E436" i="3"/>
  <c r="O435" i="3"/>
  <c r="E435" i="3"/>
  <c r="O434" i="3"/>
  <c r="E434" i="3"/>
  <c r="O433" i="3"/>
  <c r="E433" i="3"/>
  <c r="O432" i="3"/>
  <c r="E432" i="3"/>
  <c r="O431" i="3"/>
  <c r="E431" i="3"/>
  <c r="O430" i="3"/>
  <c r="E430" i="3"/>
  <c r="O429" i="3"/>
  <c r="E429" i="3"/>
  <c r="O428" i="3"/>
  <c r="E428" i="3"/>
  <c r="O427" i="3"/>
  <c r="E427" i="3"/>
  <c r="O426" i="3"/>
  <c r="E426" i="3"/>
  <c r="O425" i="3"/>
  <c r="E425" i="3"/>
  <c r="O424" i="3"/>
  <c r="E424" i="3"/>
  <c r="O423" i="3"/>
  <c r="E423" i="3"/>
  <c r="O422" i="3"/>
  <c r="E422" i="3"/>
  <c r="O421" i="3"/>
  <c r="E421" i="3"/>
  <c r="O420" i="3"/>
  <c r="E420" i="3"/>
  <c r="O419" i="3"/>
  <c r="E419" i="3"/>
  <c r="O418" i="3"/>
  <c r="E418" i="3"/>
  <c r="O417" i="3"/>
  <c r="E417" i="3"/>
  <c r="O416" i="3"/>
  <c r="E416" i="3"/>
  <c r="O415" i="3"/>
  <c r="E415" i="3"/>
  <c r="O414" i="3"/>
  <c r="E414" i="3"/>
  <c r="O413" i="3"/>
  <c r="E413" i="3"/>
  <c r="O412" i="3"/>
  <c r="E412" i="3"/>
  <c r="O411" i="3"/>
  <c r="E411" i="3"/>
  <c r="O410" i="3"/>
  <c r="E410" i="3"/>
  <c r="O409" i="3"/>
  <c r="E409" i="3"/>
  <c r="O408" i="3"/>
  <c r="E408" i="3"/>
  <c r="O407" i="3"/>
  <c r="E407" i="3"/>
  <c r="O406" i="3"/>
  <c r="E406" i="3"/>
  <c r="O405" i="3"/>
  <c r="E405" i="3"/>
  <c r="O404" i="3"/>
  <c r="E404" i="3"/>
  <c r="O403" i="3"/>
  <c r="E403" i="3"/>
  <c r="O402" i="3"/>
  <c r="E402" i="3"/>
  <c r="O401" i="3"/>
  <c r="E401" i="3"/>
  <c r="O400" i="3"/>
  <c r="E400" i="3"/>
  <c r="O399" i="3"/>
  <c r="O398" i="3"/>
  <c r="O397" i="3"/>
  <c r="O396" i="3"/>
  <c r="E396" i="3"/>
  <c r="O395" i="3"/>
  <c r="E395" i="3"/>
  <c r="O394" i="3"/>
  <c r="E394" i="3"/>
  <c r="O393" i="3"/>
  <c r="E393" i="3"/>
  <c r="O392" i="3"/>
  <c r="O391" i="3"/>
  <c r="E391" i="3"/>
  <c r="O390" i="3"/>
  <c r="O389" i="3"/>
  <c r="O388" i="3"/>
  <c r="E388" i="3"/>
  <c r="O387" i="3"/>
  <c r="O386" i="3"/>
  <c r="O385" i="3"/>
  <c r="E385" i="3"/>
  <c r="O384" i="3"/>
  <c r="E384" i="3"/>
  <c r="O383" i="3"/>
  <c r="E383" i="3"/>
  <c r="O382" i="3"/>
  <c r="E382" i="3"/>
  <c r="O381" i="3"/>
  <c r="E381" i="3"/>
  <c r="O380" i="3"/>
  <c r="E380" i="3"/>
  <c r="O379" i="3"/>
  <c r="E379" i="3"/>
  <c r="O378" i="3"/>
  <c r="O377" i="3"/>
  <c r="E377" i="3"/>
  <c r="O376" i="3"/>
  <c r="E376" i="3"/>
  <c r="O375" i="3"/>
  <c r="E375" i="3"/>
  <c r="O374" i="3"/>
  <c r="E374" i="3"/>
  <c r="O373" i="3"/>
  <c r="E373" i="3"/>
  <c r="O372" i="3"/>
  <c r="E372" i="3"/>
  <c r="O371" i="3"/>
  <c r="E371" i="3"/>
  <c r="O370" i="3"/>
  <c r="E370" i="3"/>
  <c r="O369" i="3"/>
  <c r="E369" i="3"/>
  <c r="O368" i="3"/>
  <c r="E368" i="3"/>
  <c r="O367" i="3"/>
  <c r="O366" i="3"/>
  <c r="E366" i="3"/>
  <c r="O365" i="3"/>
  <c r="O364" i="3"/>
  <c r="E364" i="3"/>
  <c r="O363" i="3"/>
  <c r="E363" i="3"/>
  <c r="O362" i="3"/>
  <c r="E362" i="3"/>
  <c r="O361" i="3"/>
  <c r="O360" i="3"/>
  <c r="E360" i="3"/>
  <c r="O359" i="3"/>
  <c r="E359" i="3"/>
  <c r="O358" i="3"/>
  <c r="E358" i="3"/>
  <c r="O357" i="3"/>
  <c r="E357" i="3"/>
  <c r="O356" i="3"/>
  <c r="E356" i="3"/>
  <c r="O355" i="3"/>
  <c r="O354" i="3"/>
  <c r="E354" i="3"/>
  <c r="O353" i="3"/>
  <c r="E353" i="3"/>
  <c r="O352" i="3"/>
  <c r="E352" i="3"/>
  <c r="O351" i="3"/>
  <c r="E351" i="3"/>
  <c r="O350" i="3"/>
  <c r="E350" i="3"/>
  <c r="O349" i="3"/>
  <c r="E349" i="3"/>
  <c r="O348" i="3"/>
  <c r="O347" i="3"/>
  <c r="O346" i="3"/>
  <c r="E346" i="3"/>
  <c r="O345" i="3"/>
  <c r="E345" i="3"/>
  <c r="O344" i="3"/>
  <c r="E344" i="3"/>
  <c r="O343" i="3"/>
  <c r="E343" i="3"/>
  <c r="O342" i="3"/>
  <c r="E342" i="3"/>
  <c r="O341" i="3"/>
  <c r="E341" i="3"/>
  <c r="O340" i="3"/>
  <c r="E340" i="3"/>
  <c r="O339" i="3"/>
  <c r="E339" i="3"/>
  <c r="O338" i="3"/>
  <c r="O337" i="3"/>
  <c r="E337" i="3"/>
  <c r="O336" i="3"/>
  <c r="E336" i="3"/>
  <c r="O335" i="3"/>
  <c r="E335" i="3"/>
  <c r="O334" i="3"/>
  <c r="E334" i="3"/>
  <c r="O333" i="3"/>
  <c r="E333" i="3"/>
  <c r="O332" i="3"/>
  <c r="E332" i="3"/>
  <c r="O331" i="3"/>
  <c r="E331" i="3"/>
  <c r="O330" i="3"/>
  <c r="E330" i="3"/>
  <c r="O329" i="3"/>
  <c r="E329" i="3"/>
  <c r="O328" i="3"/>
  <c r="E328" i="3"/>
  <c r="O327" i="3"/>
  <c r="E327" i="3"/>
  <c r="O326" i="3"/>
  <c r="E326" i="3"/>
  <c r="O325" i="3"/>
  <c r="E325" i="3"/>
  <c r="O324" i="3"/>
  <c r="E324" i="3"/>
  <c r="O323" i="3"/>
  <c r="E323" i="3"/>
  <c r="O322" i="3"/>
  <c r="E322" i="3"/>
  <c r="O321" i="3"/>
  <c r="E321" i="3"/>
  <c r="O320" i="3"/>
  <c r="E320" i="3"/>
  <c r="O319" i="3"/>
  <c r="O318" i="3"/>
  <c r="E318" i="3"/>
  <c r="O317" i="3"/>
  <c r="E317" i="3"/>
  <c r="O316" i="3"/>
  <c r="E316" i="3"/>
  <c r="O315" i="3"/>
  <c r="E315" i="3"/>
  <c r="O314" i="3"/>
  <c r="E314" i="3"/>
  <c r="O313" i="3"/>
  <c r="E313" i="3"/>
  <c r="O312" i="3"/>
  <c r="E312" i="3"/>
  <c r="O311" i="3"/>
  <c r="E311" i="3"/>
  <c r="O310" i="3"/>
  <c r="E310" i="3"/>
  <c r="O309" i="3"/>
  <c r="E309" i="3"/>
  <c r="O308" i="3"/>
  <c r="E308" i="3"/>
  <c r="O307" i="3"/>
  <c r="E307" i="3"/>
  <c r="O306" i="3"/>
  <c r="E306" i="3"/>
  <c r="O305" i="3"/>
  <c r="E305" i="3"/>
  <c r="O304" i="3"/>
  <c r="E304" i="3"/>
  <c r="O303" i="3"/>
  <c r="E303" i="3"/>
  <c r="O302" i="3"/>
  <c r="E302" i="3"/>
  <c r="O301" i="3"/>
  <c r="E301" i="3"/>
  <c r="O300" i="3"/>
  <c r="E300" i="3"/>
  <c r="O299" i="3"/>
  <c r="E299" i="3"/>
  <c r="O298" i="3"/>
  <c r="E298" i="3"/>
  <c r="O297" i="3"/>
  <c r="E297" i="3"/>
  <c r="O296" i="3"/>
  <c r="E296" i="3"/>
  <c r="O295" i="3"/>
  <c r="E295" i="3"/>
  <c r="O294" i="3"/>
  <c r="E294" i="3"/>
  <c r="O293" i="3"/>
  <c r="E293" i="3"/>
  <c r="O292" i="3"/>
  <c r="E292" i="3"/>
  <c r="O291" i="3"/>
  <c r="E291" i="3"/>
  <c r="O290" i="3"/>
  <c r="E290" i="3"/>
  <c r="O289" i="3"/>
  <c r="E289" i="3"/>
  <c r="O288" i="3"/>
  <c r="E288" i="3"/>
  <c r="O287" i="3"/>
  <c r="E287" i="3"/>
  <c r="O286" i="3"/>
  <c r="E286" i="3"/>
  <c r="O285" i="3"/>
  <c r="E285" i="3"/>
  <c r="O284" i="3"/>
  <c r="E284" i="3"/>
  <c r="O283" i="3"/>
  <c r="E283" i="3"/>
  <c r="O282" i="3"/>
  <c r="E282" i="3"/>
  <c r="O281" i="3"/>
  <c r="E281" i="3"/>
  <c r="O280" i="3"/>
  <c r="E280" i="3"/>
  <c r="O279" i="3"/>
  <c r="E279" i="3"/>
  <c r="O278" i="3"/>
  <c r="E278" i="3"/>
  <c r="O277" i="3"/>
  <c r="E277" i="3"/>
  <c r="O276" i="3"/>
  <c r="E276" i="3"/>
  <c r="O275" i="3"/>
  <c r="E275" i="3"/>
  <c r="O274" i="3"/>
  <c r="E274" i="3"/>
  <c r="O273" i="3"/>
  <c r="E273" i="3"/>
  <c r="O272" i="3"/>
  <c r="E272" i="3"/>
  <c r="O271" i="3"/>
  <c r="E271" i="3"/>
  <c r="O270" i="3"/>
  <c r="E270" i="3"/>
  <c r="O269" i="3"/>
  <c r="E269" i="3"/>
  <c r="O268" i="3"/>
  <c r="E268" i="3"/>
  <c r="O267" i="3"/>
  <c r="E267" i="3"/>
  <c r="O266" i="3"/>
  <c r="E266" i="3"/>
  <c r="O265" i="3"/>
  <c r="E265" i="3"/>
  <c r="O264" i="3"/>
  <c r="E264" i="3"/>
  <c r="O263" i="3"/>
  <c r="E263" i="3"/>
  <c r="O262" i="3"/>
  <c r="E262" i="3"/>
  <c r="O261" i="3"/>
  <c r="E261" i="3"/>
  <c r="O260" i="3"/>
  <c r="E260" i="3"/>
  <c r="O259" i="3"/>
  <c r="E259" i="3"/>
  <c r="O258" i="3"/>
  <c r="E258" i="3"/>
  <c r="O257" i="3"/>
  <c r="E257" i="3"/>
  <c r="O256" i="3"/>
  <c r="E256" i="3"/>
  <c r="O255" i="3"/>
  <c r="E255" i="3"/>
  <c r="O254" i="3"/>
  <c r="E254" i="3"/>
  <c r="O253" i="3"/>
  <c r="E253" i="3"/>
  <c r="O252" i="3"/>
  <c r="E252" i="3"/>
  <c r="O251" i="3"/>
  <c r="E251" i="3"/>
  <c r="O250" i="3"/>
  <c r="E250" i="3"/>
  <c r="O249" i="3"/>
  <c r="E249" i="3"/>
  <c r="O248" i="3"/>
  <c r="E248" i="3"/>
  <c r="O247" i="3"/>
  <c r="E247" i="3"/>
  <c r="O246" i="3"/>
  <c r="E246" i="3"/>
  <c r="O245" i="3"/>
  <c r="E245" i="3"/>
  <c r="O244" i="3"/>
  <c r="E244" i="3"/>
  <c r="O243" i="3"/>
  <c r="E243" i="3"/>
  <c r="O242" i="3"/>
  <c r="E242" i="3"/>
  <c r="O241" i="3"/>
  <c r="E241" i="3"/>
  <c r="O240" i="3"/>
  <c r="E240" i="3"/>
  <c r="O239" i="3"/>
  <c r="E239" i="3"/>
  <c r="O238" i="3"/>
  <c r="E238" i="3"/>
  <c r="O237" i="3"/>
  <c r="E237" i="3"/>
  <c r="O236" i="3"/>
  <c r="E236" i="3"/>
  <c r="O235" i="3"/>
  <c r="E235" i="3"/>
  <c r="O234" i="3"/>
  <c r="E234" i="3"/>
  <c r="O233" i="3"/>
  <c r="E233" i="3"/>
  <c r="O232" i="3"/>
  <c r="E232" i="3"/>
  <c r="O231" i="3"/>
  <c r="E231" i="3"/>
  <c r="O230" i="3"/>
  <c r="E230" i="3"/>
  <c r="O229" i="3"/>
  <c r="E229" i="3"/>
  <c r="O228" i="3"/>
  <c r="E228" i="3"/>
  <c r="O227" i="3"/>
  <c r="O226" i="3"/>
  <c r="E226" i="3"/>
  <c r="O225" i="3"/>
  <c r="E225" i="3"/>
  <c r="O224" i="3"/>
  <c r="E224" i="3"/>
  <c r="O223" i="3"/>
  <c r="E223" i="3"/>
  <c r="O222" i="3"/>
  <c r="O221" i="3"/>
  <c r="E221" i="3"/>
  <c r="O220" i="3"/>
  <c r="E220" i="3"/>
  <c r="O219" i="3"/>
  <c r="E219" i="3"/>
  <c r="O218" i="3"/>
  <c r="E218" i="3"/>
  <c r="O217" i="3"/>
  <c r="E217" i="3"/>
  <c r="O216" i="3"/>
  <c r="E216" i="3"/>
  <c r="O215" i="3"/>
  <c r="E215" i="3"/>
  <c r="O214" i="3"/>
  <c r="E214" i="3"/>
  <c r="O213" i="3"/>
  <c r="E213" i="3"/>
  <c r="O212" i="3"/>
  <c r="E212" i="3"/>
  <c r="O211" i="3"/>
  <c r="O210" i="3"/>
  <c r="O209" i="3"/>
  <c r="E209" i="3"/>
  <c r="O208" i="3"/>
  <c r="E208" i="3"/>
  <c r="O207" i="3"/>
  <c r="E207" i="3"/>
  <c r="O206" i="3"/>
  <c r="O205" i="3"/>
  <c r="E205" i="3"/>
  <c r="O204" i="3"/>
  <c r="E204" i="3"/>
  <c r="O203" i="3"/>
  <c r="E203" i="3"/>
  <c r="O202" i="3"/>
  <c r="E202" i="3"/>
  <c r="O201" i="3"/>
  <c r="E201" i="3"/>
  <c r="O200" i="3"/>
  <c r="E200" i="3"/>
  <c r="O199" i="3"/>
  <c r="E199" i="3"/>
  <c r="O198" i="3"/>
  <c r="E198" i="3"/>
  <c r="O197" i="3"/>
  <c r="E197" i="3"/>
  <c r="O196" i="3"/>
  <c r="E196" i="3"/>
  <c r="O195" i="3"/>
  <c r="E195" i="3"/>
  <c r="O194" i="3"/>
  <c r="E194" i="3"/>
  <c r="O193" i="3"/>
  <c r="E193" i="3"/>
  <c r="O192" i="3"/>
  <c r="E192" i="3"/>
  <c r="O191" i="3"/>
  <c r="E191" i="3"/>
  <c r="O190" i="3"/>
  <c r="E190" i="3"/>
  <c r="O189" i="3"/>
  <c r="E189" i="3"/>
  <c r="O188" i="3"/>
  <c r="E188" i="3"/>
  <c r="O187" i="3"/>
  <c r="E187" i="3"/>
  <c r="O186" i="3"/>
  <c r="E186" i="3"/>
  <c r="O185" i="3"/>
  <c r="E185" i="3"/>
  <c r="O184" i="3"/>
  <c r="E184" i="3"/>
  <c r="O183" i="3"/>
  <c r="E183" i="3"/>
  <c r="O182" i="3"/>
  <c r="E182" i="3"/>
  <c r="O181" i="3"/>
  <c r="E181" i="3"/>
  <c r="O180" i="3"/>
  <c r="E180" i="3"/>
  <c r="O179" i="3"/>
  <c r="E179" i="3"/>
  <c r="O178" i="3"/>
  <c r="E178" i="3"/>
  <c r="O177" i="3"/>
  <c r="E177" i="3"/>
  <c r="O176" i="3"/>
  <c r="E176" i="3"/>
  <c r="O175" i="3"/>
  <c r="E175" i="3"/>
  <c r="O174" i="3"/>
  <c r="O173" i="3"/>
  <c r="E173" i="3"/>
  <c r="O172" i="3"/>
  <c r="E172" i="3"/>
  <c r="O171" i="3"/>
  <c r="E171" i="3"/>
  <c r="O170" i="3"/>
  <c r="E170" i="3"/>
  <c r="O169" i="3"/>
  <c r="E169" i="3"/>
  <c r="O168" i="3"/>
  <c r="E168" i="3"/>
  <c r="O167" i="3"/>
  <c r="E167" i="3"/>
  <c r="O166" i="3"/>
  <c r="E166" i="3"/>
  <c r="O165" i="3"/>
  <c r="E165" i="3"/>
  <c r="O164" i="3"/>
  <c r="E164" i="3"/>
  <c r="O163" i="3"/>
  <c r="E163" i="3"/>
  <c r="O162" i="3"/>
  <c r="E162" i="3"/>
  <c r="O161" i="3"/>
  <c r="E161" i="3"/>
  <c r="O160" i="3"/>
  <c r="E160" i="3"/>
  <c r="O159" i="3"/>
  <c r="E159" i="3"/>
  <c r="O158" i="3"/>
  <c r="E158" i="3"/>
  <c r="O157" i="3"/>
  <c r="E157" i="3"/>
  <c r="O156" i="3"/>
  <c r="E156" i="3"/>
  <c r="O155" i="3"/>
  <c r="E155" i="3"/>
  <c r="O154" i="3"/>
  <c r="O153" i="3"/>
  <c r="E153" i="3"/>
  <c r="O152" i="3"/>
  <c r="E152" i="3"/>
  <c r="O151" i="3"/>
  <c r="E151" i="3"/>
  <c r="O150" i="3"/>
  <c r="E150" i="3"/>
  <c r="O149" i="3"/>
  <c r="E149" i="3"/>
  <c r="O148" i="3"/>
  <c r="E148" i="3"/>
  <c r="O147" i="3"/>
  <c r="E147" i="3"/>
  <c r="O146" i="3"/>
  <c r="E146" i="3"/>
  <c r="O145" i="3"/>
  <c r="E145" i="3"/>
  <c r="O144" i="3"/>
  <c r="E144" i="3"/>
  <c r="O143" i="3"/>
  <c r="E143" i="3"/>
  <c r="O142" i="3"/>
  <c r="E142" i="3"/>
  <c r="O141" i="3"/>
  <c r="E141" i="3"/>
  <c r="O140" i="3"/>
  <c r="E140" i="3"/>
  <c r="O139" i="3"/>
  <c r="E139" i="3"/>
  <c r="O138" i="3"/>
  <c r="E138" i="3"/>
  <c r="O137" i="3"/>
  <c r="E137" i="3"/>
  <c r="O136" i="3"/>
  <c r="E136" i="3"/>
  <c r="O135" i="3"/>
  <c r="E135" i="3"/>
  <c r="O134" i="3"/>
  <c r="E134" i="3"/>
  <c r="O133" i="3"/>
  <c r="E133" i="3"/>
  <c r="O132" i="3"/>
  <c r="E132" i="3"/>
  <c r="O131" i="3"/>
  <c r="E131" i="3"/>
  <c r="O130" i="3"/>
  <c r="E130" i="3"/>
  <c r="O129" i="3"/>
  <c r="E129" i="3"/>
  <c r="O128" i="3"/>
  <c r="E128" i="3"/>
  <c r="O127" i="3"/>
  <c r="E127" i="3"/>
  <c r="O126" i="3"/>
  <c r="E126" i="3"/>
  <c r="O125" i="3"/>
  <c r="E125" i="3"/>
  <c r="O124" i="3"/>
  <c r="E124" i="3"/>
  <c r="O123" i="3"/>
  <c r="E123" i="3"/>
  <c r="O122" i="3"/>
  <c r="E122" i="3"/>
  <c r="O121" i="3"/>
  <c r="E121" i="3"/>
  <c r="O120" i="3"/>
  <c r="E120" i="3"/>
  <c r="O119" i="3"/>
  <c r="E119" i="3"/>
  <c r="O118" i="3"/>
  <c r="E118" i="3"/>
  <c r="O117" i="3"/>
  <c r="E117" i="3"/>
  <c r="O116" i="3"/>
  <c r="E116" i="3"/>
  <c r="O115" i="3"/>
  <c r="E115" i="3"/>
  <c r="O114" i="3"/>
  <c r="E114" i="3"/>
  <c r="O113" i="3"/>
  <c r="E113" i="3"/>
  <c r="O112" i="3"/>
  <c r="E112" i="3"/>
  <c r="O111" i="3"/>
  <c r="E111" i="3"/>
  <c r="O110" i="3"/>
  <c r="E110" i="3"/>
  <c r="O109" i="3"/>
  <c r="E109" i="3"/>
  <c r="O108" i="3"/>
  <c r="E108" i="3"/>
  <c r="O107" i="3"/>
  <c r="E107" i="3"/>
  <c r="O106" i="3"/>
  <c r="E106" i="3"/>
  <c r="O105" i="3"/>
  <c r="E105" i="3"/>
  <c r="O104" i="3"/>
  <c r="O103" i="3"/>
  <c r="E103" i="3"/>
  <c r="O102" i="3"/>
  <c r="O101" i="3"/>
  <c r="E101" i="3"/>
  <c r="O100" i="3"/>
  <c r="E100" i="3"/>
  <c r="O99" i="3"/>
  <c r="E99" i="3"/>
  <c r="O98" i="3"/>
  <c r="E98" i="3"/>
  <c r="O97" i="3"/>
  <c r="E97" i="3"/>
  <c r="O96" i="3"/>
  <c r="E96" i="3"/>
  <c r="O95" i="3"/>
  <c r="E95" i="3"/>
  <c r="O94" i="3"/>
  <c r="E94" i="3"/>
  <c r="O93" i="3"/>
  <c r="E93" i="3"/>
  <c r="O92" i="3"/>
  <c r="E92" i="3"/>
  <c r="O91" i="3"/>
  <c r="E91" i="3"/>
  <c r="O90" i="3"/>
  <c r="E90" i="3"/>
  <c r="O89" i="3"/>
  <c r="E89" i="3"/>
  <c r="O88" i="3"/>
  <c r="E88" i="3"/>
  <c r="O87" i="3"/>
  <c r="E87" i="3"/>
  <c r="O86" i="3"/>
  <c r="E86" i="3"/>
  <c r="O85" i="3"/>
  <c r="E85" i="3"/>
  <c r="O84" i="3"/>
  <c r="E84" i="3"/>
  <c r="O83" i="3"/>
  <c r="E83" i="3"/>
  <c r="O82" i="3"/>
  <c r="E82" i="3"/>
  <c r="O81" i="3"/>
  <c r="E81" i="3"/>
  <c r="O80" i="3"/>
  <c r="E80" i="3"/>
  <c r="O79" i="3"/>
  <c r="E79" i="3"/>
  <c r="O78" i="3"/>
  <c r="E78" i="3"/>
  <c r="O77" i="3"/>
  <c r="E77" i="3"/>
  <c r="O76" i="3"/>
  <c r="E76" i="3"/>
  <c r="O75" i="3"/>
  <c r="E75" i="3"/>
  <c r="O74" i="3"/>
  <c r="E74" i="3"/>
  <c r="O73" i="3"/>
  <c r="E73" i="3"/>
  <c r="O72" i="3"/>
  <c r="E72" i="3"/>
  <c r="O71" i="3"/>
  <c r="E71" i="3"/>
  <c r="O70" i="3"/>
  <c r="E70" i="3"/>
  <c r="O69" i="3"/>
  <c r="O68" i="3"/>
  <c r="E68" i="3"/>
  <c r="O67" i="3"/>
  <c r="O66" i="3"/>
  <c r="O65" i="3"/>
  <c r="E65" i="3"/>
  <c r="O64" i="3"/>
  <c r="E64" i="3"/>
  <c r="O63" i="3"/>
  <c r="E63" i="3"/>
  <c r="O62" i="3"/>
  <c r="E62" i="3"/>
  <c r="O61" i="3"/>
  <c r="E61" i="3"/>
  <c r="O60" i="3"/>
  <c r="E60" i="3"/>
  <c r="O59" i="3"/>
  <c r="E59" i="3"/>
  <c r="O58" i="3"/>
  <c r="E58" i="3"/>
  <c r="O57" i="3"/>
  <c r="E57" i="3"/>
  <c r="O56" i="3"/>
  <c r="E56" i="3"/>
  <c r="O55" i="3"/>
  <c r="E55" i="3"/>
  <c r="O54" i="3"/>
  <c r="E54" i="3"/>
  <c r="O53" i="3"/>
  <c r="E53" i="3"/>
  <c r="O52" i="3"/>
  <c r="E52" i="3"/>
  <c r="O51" i="3"/>
  <c r="E51" i="3"/>
  <c r="O50" i="3"/>
  <c r="E50" i="3"/>
  <c r="O49" i="3"/>
  <c r="E49" i="3"/>
  <c r="O48" i="3"/>
  <c r="E48" i="3"/>
  <c r="O47" i="3"/>
  <c r="E47" i="3"/>
  <c r="O46" i="3"/>
  <c r="E46" i="3"/>
  <c r="O45" i="3"/>
  <c r="E45" i="3"/>
  <c r="O44" i="3"/>
  <c r="E44" i="3"/>
  <c r="O43" i="3"/>
  <c r="E43" i="3"/>
  <c r="O42" i="3"/>
  <c r="E42" i="3"/>
  <c r="O41" i="3"/>
  <c r="E41" i="3"/>
  <c r="O40" i="3"/>
  <c r="E40" i="3"/>
  <c r="O39" i="3"/>
  <c r="E39" i="3"/>
  <c r="O38" i="3"/>
  <c r="E38" i="3"/>
  <c r="O37" i="3"/>
  <c r="E37" i="3"/>
  <c r="O36" i="3"/>
  <c r="E36" i="3"/>
  <c r="O35" i="3"/>
  <c r="E35" i="3"/>
  <c r="O34" i="3"/>
  <c r="E34" i="3"/>
  <c r="O33" i="3"/>
  <c r="E33" i="3"/>
  <c r="O32" i="3"/>
  <c r="E32" i="3"/>
  <c r="O31" i="3"/>
  <c r="E31" i="3"/>
  <c r="O30" i="3"/>
  <c r="E30" i="3"/>
  <c r="O29" i="3"/>
  <c r="E29" i="3"/>
  <c r="O28" i="3"/>
  <c r="E28" i="3"/>
  <c r="O27" i="3"/>
  <c r="E27" i="3"/>
  <c r="O26" i="3"/>
  <c r="E26" i="3"/>
  <c r="O25" i="3"/>
  <c r="E25" i="3"/>
  <c r="O24" i="3"/>
  <c r="E24" i="3"/>
  <c r="O23" i="3"/>
  <c r="E23" i="3"/>
  <c r="R22" i="3"/>
  <c r="O22" i="3"/>
  <c r="E22" i="3"/>
  <c r="O21" i="3"/>
  <c r="E21" i="3"/>
  <c r="O20" i="3"/>
  <c r="E20" i="3"/>
  <c r="O19" i="3"/>
  <c r="E19" i="3"/>
  <c r="O18" i="3"/>
  <c r="E18" i="3"/>
  <c r="O17" i="3"/>
  <c r="E17" i="3"/>
  <c r="O16" i="3"/>
  <c r="E16" i="3"/>
  <c r="O15" i="3"/>
  <c r="E15" i="3"/>
  <c r="O14" i="3"/>
  <c r="E14" i="3"/>
  <c r="O13" i="3"/>
  <c r="E13" i="3"/>
  <c r="O12" i="3"/>
  <c r="E12" i="3"/>
  <c r="O11" i="3"/>
  <c r="E11" i="3"/>
  <c r="O10" i="3"/>
  <c r="E10" i="3"/>
  <c r="O9" i="3"/>
  <c r="E9" i="3"/>
  <c r="O8" i="3"/>
  <c r="E8" i="3"/>
  <c r="O7" i="3"/>
  <c r="R14" i="3" s="1"/>
  <c r="S14" i="3" s="1"/>
  <c r="E7" i="3"/>
  <c r="O6" i="3"/>
  <c r="E6" i="3"/>
  <c r="O5" i="3"/>
  <c r="E5" i="3"/>
  <c r="O4" i="3"/>
  <c r="O3" i="3"/>
  <c r="O2" i="3"/>
  <c r="R8" i="3" s="1"/>
  <c r="S8" i="3" s="1"/>
  <c r="E2" i="3"/>
  <c r="R5" i="3" s="1"/>
  <c r="S5" i="3" s="1"/>
  <c r="L41" i="2"/>
  <c r="K41" i="2"/>
  <c r="J41" i="2"/>
  <c r="I41" i="2"/>
  <c r="L40" i="2"/>
  <c r="K40" i="2"/>
  <c r="J40" i="2"/>
  <c r="I40" i="2"/>
  <c r="L37" i="2"/>
  <c r="K37" i="2"/>
  <c r="J37" i="2"/>
  <c r="I37" i="2"/>
  <c r="L36" i="2"/>
  <c r="K36" i="2"/>
  <c r="J36" i="2"/>
  <c r="I36" i="2"/>
  <c r="L35" i="2"/>
  <c r="K35" i="2"/>
  <c r="J35" i="2"/>
  <c r="I35" i="2"/>
  <c r="L34" i="2"/>
  <c r="K34" i="2"/>
  <c r="J34" i="2"/>
  <c r="I34" i="2"/>
  <c r="L33" i="2"/>
  <c r="K33" i="2"/>
  <c r="J33" i="2"/>
  <c r="I33" i="2"/>
  <c r="L32" i="2"/>
  <c r="K32" i="2"/>
  <c r="J32" i="2"/>
  <c r="I32" i="2"/>
  <c r="L31" i="2"/>
  <c r="K31" i="2"/>
  <c r="J31" i="2"/>
  <c r="I31" i="2"/>
  <c r="L30" i="2"/>
  <c r="K30" i="2"/>
  <c r="J30" i="2"/>
  <c r="I30" i="2"/>
  <c r="L29" i="2"/>
  <c r="K29" i="2"/>
  <c r="J29" i="2"/>
  <c r="I29" i="2"/>
  <c r="K25" i="2"/>
  <c r="I25" i="2"/>
  <c r="K24" i="2"/>
  <c r="I24" i="2"/>
  <c r="L23" i="2"/>
  <c r="K23" i="2"/>
  <c r="J23" i="2"/>
  <c r="I23" i="2"/>
  <c r="L22" i="2"/>
  <c r="K22" i="2"/>
  <c r="J22" i="2"/>
  <c r="I22" i="2"/>
  <c r="L21" i="2"/>
  <c r="K21" i="2"/>
  <c r="J21" i="2"/>
  <c r="I21" i="2"/>
  <c r="L20" i="2"/>
  <c r="K20" i="2"/>
  <c r="J20" i="2"/>
  <c r="I20" i="2"/>
  <c r="L19" i="2"/>
  <c r="K19" i="2"/>
  <c r="J19" i="2"/>
  <c r="L18" i="2"/>
  <c r="K18" i="2"/>
  <c r="J18" i="2"/>
  <c r="L17" i="2"/>
  <c r="K17" i="2"/>
  <c r="J17" i="2"/>
  <c r="I17" i="2"/>
  <c r="L13" i="2"/>
  <c r="K13" i="2"/>
  <c r="J13" i="2"/>
  <c r="I13" i="2"/>
  <c r="L12" i="2"/>
  <c r="K12" i="2"/>
  <c r="J12" i="2"/>
  <c r="I12" i="2"/>
  <c r="L11" i="2"/>
  <c r="K11" i="2"/>
  <c r="J11" i="2"/>
  <c r="I11" i="2"/>
  <c r="K10" i="2"/>
  <c r="I10" i="2"/>
  <c r="K9" i="2"/>
  <c r="I9" i="2"/>
  <c r="K8" i="2"/>
  <c r="I8" i="2"/>
  <c r="K7" i="2"/>
  <c r="I7" i="2"/>
  <c r="K6" i="2"/>
  <c r="I6" i="2"/>
  <c r="K5" i="2"/>
  <c r="I5" i="2"/>
  <c r="L41" i="1"/>
  <c r="K41" i="1"/>
  <c r="J41" i="1"/>
  <c r="I41" i="1"/>
  <c r="L40" i="1"/>
  <c r="K40" i="1"/>
  <c r="J40" i="1"/>
  <c r="I40" i="1"/>
  <c r="L37" i="1"/>
  <c r="K37" i="1"/>
  <c r="J37" i="1"/>
  <c r="I37" i="1"/>
  <c r="L36" i="1"/>
  <c r="K36" i="1"/>
  <c r="J36" i="1"/>
  <c r="I36" i="1"/>
  <c r="L35" i="1"/>
  <c r="K35" i="1"/>
  <c r="J35" i="1"/>
  <c r="I35" i="1"/>
  <c r="L34" i="1"/>
  <c r="K34" i="1"/>
  <c r="J34" i="1"/>
  <c r="I34" i="1"/>
  <c r="L33" i="1"/>
  <c r="K33" i="1"/>
  <c r="J33" i="1"/>
  <c r="I33" i="1"/>
  <c r="L32" i="1"/>
  <c r="K32" i="1"/>
  <c r="J32" i="1"/>
  <c r="I32" i="1"/>
  <c r="L31" i="1"/>
  <c r="K31" i="1"/>
  <c r="J31" i="1"/>
  <c r="I31" i="1"/>
  <c r="L30" i="1"/>
  <c r="K30" i="1"/>
  <c r="J30" i="1"/>
  <c r="I30" i="1"/>
  <c r="L29" i="1"/>
  <c r="K29" i="1"/>
  <c r="J29" i="1"/>
  <c r="I29" i="1"/>
  <c r="K25" i="1"/>
  <c r="I25" i="1"/>
  <c r="K24" i="1"/>
  <c r="I24" i="1"/>
  <c r="L23" i="1"/>
  <c r="K23" i="1"/>
  <c r="J23" i="1"/>
  <c r="I23" i="1"/>
  <c r="L22" i="1"/>
  <c r="K22" i="1"/>
  <c r="J22" i="1"/>
  <c r="I22" i="1"/>
  <c r="L21" i="1"/>
  <c r="K21" i="1"/>
  <c r="J21" i="1"/>
  <c r="I21" i="1"/>
  <c r="L20" i="1"/>
  <c r="K20" i="1"/>
  <c r="J20" i="1"/>
  <c r="I20" i="1"/>
  <c r="L19" i="1"/>
  <c r="J19" i="1"/>
  <c r="L18" i="1"/>
  <c r="J18" i="1"/>
  <c r="L17" i="1"/>
  <c r="K17" i="1"/>
  <c r="J17" i="1"/>
  <c r="I17" i="1"/>
  <c r="L15" i="1"/>
  <c r="K15" i="1"/>
  <c r="J15" i="1"/>
  <c r="I15" i="1"/>
  <c r="L14" i="1"/>
  <c r="K14" i="1"/>
  <c r="J14" i="1"/>
  <c r="I14" i="1"/>
  <c r="L13" i="1"/>
  <c r="K13" i="1"/>
  <c r="J13" i="1"/>
  <c r="I13" i="1"/>
  <c r="L12" i="1"/>
  <c r="K12" i="1"/>
  <c r="J12" i="1"/>
  <c r="I12" i="1"/>
  <c r="L11" i="1"/>
  <c r="K11" i="1"/>
  <c r="J11" i="1"/>
  <c r="I11" i="1"/>
  <c r="K10" i="1"/>
  <c r="I10" i="1"/>
  <c r="K9" i="1"/>
  <c r="I9" i="1"/>
  <c r="K8" i="1"/>
  <c r="I8" i="1"/>
  <c r="K7" i="1"/>
  <c r="I7" i="1"/>
  <c r="K6" i="1"/>
  <c r="I6" i="1"/>
  <c r="K5" i="1"/>
  <c r="I5" i="1"/>
  <c r="R13" i="3" l="1"/>
  <c r="S13" i="3" s="1"/>
  <c r="R17" i="3"/>
  <c r="S17" i="3" s="1"/>
  <c r="R13" i="5"/>
  <c r="S13" i="5" s="1"/>
  <c r="R9" i="3"/>
  <c r="S9" i="3" s="1"/>
  <c r="R12" i="3"/>
  <c r="S12" i="3" s="1"/>
  <c r="R15" i="3"/>
  <c r="S15" i="3" s="1"/>
  <c r="R18" i="3"/>
  <c r="S18" i="3" s="1"/>
  <c r="R8" i="5"/>
  <c r="S8" i="5" s="1"/>
  <c r="R11" i="5"/>
  <c r="S11" i="5" s="1"/>
  <c r="R14" i="5"/>
  <c r="S14" i="5" s="1"/>
  <c r="R17" i="5"/>
  <c r="S17" i="5" s="1"/>
  <c r="R19" i="3"/>
  <c r="S19" i="3" s="1"/>
  <c r="R18" i="5"/>
  <c r="S18" i="5" s="1"/>
  <c r="R7" i="3"/>
  <c r="R16" i="3"/>
  <c r="S16" i="3" s="1"/>
  <c r="R10" i="3"/>
  <c r="S10" i="3" s="1"/>
  <c r="R11" i="3"/>
  <c r="S11" i="3" s="1"/>
  <c r="R16" i="5"/>
  <c r="S16" i="5" s="1"/>
  <c r="S7" i="5"/>
  <c r="S20" i="5" l="1"/>
  <c r="S7" i="3"/>
  <c r="S20" i="3" s="1"/>
  <c r="R20" i="3"/>
  <c r="R2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Rachel Hawkes</author>
  </authors>
  <commentList>
    <comment ref="G29" authorId="0" shapeId="0" xr:uid="{00000000-0006-0000-0200-000001000000}">
      <text>
        <r>
          <rPr>
            <b/>
            <sz val="9"/>
            <color indexed="81"/>
            <rFont val="Tahoma"/>
            <family val="2"/>
          </rPr>
          <t>Rachel Hawkes:</t>
        </r>
        <r>
          <rPr>
            <sz val="9"/>
            <color indexed="81"/>
            <rFont val="Tahoma"/>
            <family val="2"/>
          </rPr>
          <t xml:space="preserve">
Changed order of words and corrected one frequency</t>
        </r>
      </text>
    </comment>
  </commentList>
</comments>
</file>

<file path=xl/sharedStrings.xml><?xml version="1.0" encoding="utf-8"?>
<sst xmlns="http://schemas.openxmlformats.org/spreadsheetml/2006/main" count="7315" uniqueCount="1522">
  <si>
    <t>Term</t>
  </si>
  <si>
    <t>Week</t>
  </si>
  <si>
    <t>Context, communication, culture</t>
  </si>
  <si>
    <t>Grammar</t>
  </si>
  <si>
    <t>Phonics</t>
  </si>
  <si>
    <t>Vocabulary 
[rouge]</t>
  </si>
  <si>
    <t>Vocabulary 
[jaune]</t>
  </si>
  <si>
    <t>Voc [rouge] 
Revisit 1</t>
  </si>
  <si>
    <t>Voc [rouge] 
Revisit 2</t>
  </si>
  <si>
    <t>Voc [jaune] 
Revisit 1</t>
  </si>
  <si>
    <t>Voc [jaune] 
Revisit 2</t>
  </si>
  <si>
    <r>
      <rPr>
        <sz val="12"/>
        <color rgb="FF002060"/>
        <rFont val="Century Gothic"/>
        <family val="2"/>
      </rPr>
      <t>Les voyelles</t>
    </r>
    <r>
      <rPr>
        <b/>
        <sz val="12"/>
        <color rgb="FF002060"/>
        <rFont val="Century Gothic"/>
        <family val="2"/>
      </rPr>
      <t xml:space="preserve">
[a] [e] [i] [o] [u]</t>
    </r>
  </si>
  <si>
    <r>
      <rPr>
        <b/>
        <sz val="11"/>
        <color rgb="FF002060"/>
        <rFont val="Century Gothic"/>
        <family val="2"/>
      </rPr>
      <t>écouter</t>
    </r>
    <r>
      <rPr>
        <sz val="11"/>
        <color rgb="FF002060"/>
        <rFont val="Century Gothic"/>
        <family val="2"/>
      </rPr>
      <t xml:space="preserve"> [429] </t>
    </r>
    <r>
      <rPr>
        <b/>
        <sz val="11"/>
        <color rgb="FF002060"/>
        <rFont val="Century Gothic"/>
        <family val="2"/>
      </rPr>
      <t xml:space="preserve">écrire </t>
    </r>
    <r>
      <rPr>
        <sz val="11"/>
        <color rgb="FF002060"/>
        <rFont val="Century Gothic"/>
        <family val="2"/>
      </rPr>
      <t xml:space="preserve">[382] </t>
    </r>
    <r>
      <rPr>
        <b/>
        <sz val="11"/>
        <color rgb="FF002060"/>
        <rFont val="Century Gothic"/>
        <family val="2"/>
      </rPr>
      <t>lire</t>
    </r>
    <r>
      <rPr>
        <sz val="11"/>
        <color rgb="FF002060"/>
        <rFont val="Century Gothic"/>
        <family val="2"/>
      </rPr>
      <t xml:space="preserve"> [278] </t>
    </r>
    <r>
      <rPr>
        <b/>
        <sz val="11"/>
        <color rgb="FF002060"/>
        <rFont val="Century Gothic"/>
        <family val="2"/>
      </rPr>
      <t xml:space="preserve">parler </t>
    </r>
    <r>
      <rPr>
        <sz val="11"/>
        <color rgb="FF002060"/>
        <rFont val="Century Gothic"/>
        <family val="2"/>
      </rPr>
      <t>[106]</t>
    </r>
    <r>
      <rPr>
        <b/>
        <sz val="11"/>
        <color rgb="FF002060"/>
        <rFont val="Century Gothic"/>
        <family val="2"/>
      </rPr>
      <t xml:space="preserve"> banane</t>
    </r>
    <r>
      <rPr>
        <sz val="11"/>
        <color rgb="FF002060"/>
        <rFont val="Century Gothic"/>
        <family val="2"/>
      </rPr>
      <t xml:space="preserve"> [&gt;5000] </t>
    </r>
    <r>
      <rPr>
        <b/>
        <sz val="11"/>
        <color rgb="FF002060"/>
        <rFont val="Century Gothic"/>
        <family val="2"/>
      </rPr>
      <t>cheval</t>
    </r>
    <r>
      <rPr>
        <sz val="11"/>
        <color rgb="FF002060"/>
        <rFont val="Century Gothic"/>
        <family val="2"/>
      </rPr>
      <t xml:space="preserve"> [2220] </t>
    </r>
    <r>
      <rPr>
        <b/>
        <sz val="11"/>
        <color rgb="FF002060"/>
        <rFont val="Century Gothic"/>
        <family val="2"/>
      </rPr>
      <t xml:space="preserve">midi </t>
    </r>
    <r>
      <rPr>
        <sz val="11"/>
        <color rgb="FF002060"/>
        <rFont val="Century Gothic"/>
        <family val="2"/>
      </rPr>
      <t xml:space="preserve">[2483] </t>
    </r>
    <r>
      <rPr>
        <b/>
        <sz val="11"/>
        <color rgb="FF002060"/>
        <rFont val="Century Gothic"/>
        <family val="2"/>
      </rPr>
      <t>moto</t>
    </r>
    <r>
      <rPr>
        <sz val="11"/>
        <color rgb="FF002060"/>
        <rFont val="Century Gothic"/>
        <family val="2"/>
      </rPr>
      <t xml:space="preserve"> [&gt;5000] </t>
    </r>
    <r>
      <rPr>
        <b/>
        <sz val="11"/>
        <color rgb="FF002060"/>
        <rFont val="Century Gothic"/>
        <family val="2"/>
      </rPr>
      <t>univers</t>
    </r>
    <r>
      <rPr>
        <sz val="11"/>
        <color rgb="FF002060"/>
        <rFont val="Century Gothic"/>
        <family val="2"/>
      </rPr>
      <t xml:space="preserve"> [2112]</t>
    </r>
  </si>
  <si>
    <t>Note: The first three lessons have the same essential key phonics, vocabulary and grammar  in both years (Rouge and Jaune). Thereafter, the SOW  teaches the same phonics and grammar knowledge, but varies the vocabulary. in each year. This model is designed to fit both mixed and single year classes. The actual resources themselves are as different as possible, with different tasks to complete.</t>
  </si>
  <si>
    <t>to be - I am, s/he is
regular adjectival agreement</t>
  </si>
  <si>
    <r>
      <rPr>
        <b/>
        <sz val="11"/>
        <color rgb="FF002060"/>
        <rFont val="Century Gothic"/>
        <family val="2"/>
      </rPr>
      <t>[SFC]</t>
    </r>
    <r>
      <rPr>
        <sz val="11"/>
        <color rgb="FF002060"/>
        <rFont val="Century Gothic"/>
        <family val="2"/>
      </rPr>
      <t xml:space="preserve"> (Silent Final Consonant 't') 
Source word: petit [138]
</t>
    </r>
  </si>
  <si>
    <r>
      <t xml:space="preserve">je </t>
    </r>
    <r>
      <rPr>
        <sz val="11"/>
        <color rgb="FF002060"/>
        <rFont val="Century Gothic"/>
        <family val="2"/>
      </rPr>
      <t>[22]</t>
    </r>
    <r>
      <rPr>
        <b/>
        <sz val="11"/>
        <color rgb="FF002060"/>
        <rFont val="Century Gothic"/>
        <family val="2"/>
      </rPr>
      <t xml:space="preserve"> il </t>
    </r>
    <r>
      <rPr>
        <sz val="11"/>
        <color rgb="FF002060"/>
        <rFont val="Century Gothic"/>
        <family val="2"/>
      </rPr>
      <t>[13]</t>
    </r>
    <r>
      <rPr>
        <b/>
        <sz val="11"/>
        <color rgb="FF002060"/>
        <rFont val="Century Gothic"/>
        <family val="2"/>
      </rPr>
      <t xml:space="preserve"> elle </t>
    </r>
    <r>
      <rPr>
        <sz val="11"/>
        <color rgb="FF002060"/>
        <rFont val="Century Gothic"/>
        <family val="2"/>
      </rPr>
      <t>[38]</t>
    </r>
    <r>
      <rPr>
        <b/>
        <sz val="11"/>
        <color rgb="FF002060"/>
        <rFont val="Century Gothic"/>
        <family val="2"/>
      </rPr>
      <t xml:space="preserve"> être </t>
    </r>
    <r>
      <rPr>
        <sz val="11"/>
        <color rgb="FF002060"/>
        <rFont val="Century Gothic"/>
        <family val="2"/>
      </rPr>
      <t xml:space="preserve">[5] </t>
    </r>
    <r>
      <rPr>
        <b/>
        <sz val="11"/>
        <color rgb="FF002060"/>
        <rFont val="Century Gothic"/>
        <family val="2"/>
      </rPr>
      <t xml:space="preserve">suis, est monsieur </t>
    </r>
    <r>
      <rPr>
        <sz val="11"/>
        <color rgb="FF002060"/>
        <rFont val="Century Gothic"/>
        <family val="2"/>
      </rPr>
      <t>[79]</t>
    </r>
    <r>
      <rPr>
        <b/>
        <sz val="11"/>
        <color rgb="FF002060"/>
        <rFont val="Century Gothic"/>
        <family val="2"/>
      </rPr>
      <t xml:space="preserve"> madame </t>
    </r>
    <r>
      <rPr>
        <sz val="11"/>
        <color rgb="FF002060"/>
        <rFont val="Century Gothic"/>
        <family val="2"/>
      </rPr>
      <t>[294]</t>
    </r>
    <r>
      <rPr>
        <b/>
        <sz val="11"/>
        <color rgb="FF002060"/>
        <rFont val="Century Gothic"/>
        <family val="2"/>
      </rPr>
      <t xml:space="preserve"> présent </t>
    </r>
    <r>
      <rPr>
        <sz val="11"/>
        <color rgb="FF002060"/>
        <rFont val="Century Gothic"/>
        <family val="2"/>
      </rPr>
      <t>[216]</t>
    </r>
    <r>
      <rPr>
        <b/>
        <sz val="11"/>
        <color rgb="FF002060"/>
        <rFont val="Century Gothic"/>
        <family val="2"/>
      </rPr>
      <t xml:space="preserve"> absent </t>
    </r>
    <r>
      <rPr>
        <sz val="11"/>
        <color rgb="FF002060"/>
        <rFont val="Century Gothic"/>
        <family val="2"/>
      </rPr>
      <t xml:space="preserve">[2016] </t>
    </r>
    <r>
      <rPr>
        <b/>
        <sz val="11"/>
        <color rgb="FF002060"/>
        <rFont val="Century Gothic"/>
        <family val="2"/>
      </rPr>
      <t>ici</t>
    </r>
    <r>
      <rPr>
        <sz val="11"/>
        <color rgb="FF002060"/>
        <rFont val="Century Gothic"/>
        <family val="2"/>
      </rPr>
      <t xml:space="preserve"> [167] </t>
    </r>
    <r>
      <rPr>
        <b/>
        <sz val="11"/>
        <color rgb="FF002060"/>
        <rFont val="Century Gothic"/>
        <family val="2"/>
      </rPr>
      <t>là</t>
    </r>
    <r>
      <rPr>
        <sz val="11"/>
        <color rgb="FF002060"/>
        <rFont val="Century Gothic"/>
        <family val="2"/>
      </rPr>
      <t xml:space="preserve"> [109] </t>
    </r>
    <r>
      <rPr>
        <b/>
        <sz val="11"/>
        <color rgb="FF002060"/>
        <rFont val="Century Gothic"/>
        <family val="2"/>
      </rPr>
      <t>Bonjour !</t>
    </r>
    <r>
      <rPr>
        <sz val="11"/>
        <color rgb="FF002060"/>
        <rFont val="Century Gothic"/>
        <family val="2"/>
      </rPr>
      <t xml:space="preserve"> [1972]  </t>
    </r>
    <r>
      <rPr>
        <b/>
        <sz val="11"/>
        <color rgb="FF002060"/>
        <rFont val="Century Gothic"/>
        <family val="2"/>
      </rPr>
      <t xml:space="preserve">Salut ! </t>
    </r>
    <r>
      <rPr>
        <sz val="11"/>
        <color rgb="FF002060"/>
        <rFont val="Century Gothic"/>
        <family val="2"/>
      </rPr>
      <t>[2205]</t>
    </r>
  </si>
  <si>
    <r>
      <rPr>
        <b/>
        <sz val="11"/>
        <color rgb="FF002060"/>
        <rFont val="Century Gothic"/>
        <family val="2"/>
      </rPr>
      <t>Raised intonation with Ça va ? Ça va,</t>
    </r>
    <r>
      <rPr>
        <sz val="11"/>
        <color rgb="FF002060"/>
        <rFont val="Century Gothic"/>
        <family val="2"/>
      </rPr>
      <t xml:space="preserve"> 
Je suis ... ?  
Je suis + name.
</t>
    </r>
  </si>
  <si>
    <r>
      <rPr>
        <b/>
        <sz val="11"/>
        <color rgb="FF002060"/>
        <rFont val="Century Gothic"/>
        <family val="2"/>
      </rPr>
      <t>[SFC]</t>
    </r>
    <r>
      <rPr>
        <sz val="11"/>
        <color rgb="FF002060"/>
        <rFont val="Century Gothic"/>
        <family val="2"/>
      </rPr>
      <t xml:space="preserve"> (Silent Final Consonant 's') 
Source word: mais [30]
 </t>
    </r>
  </si>
  <si>
    <r>
      <rPr>
        <b/>
        <sz val="11"/>
        <color rgb="FF002060"/>
        <rFont val="Century Gothic"/>
        <family val="2"/>
      </rPr>
      <t xml:space="preserve">bien </t>
    </r>
    <r>
      <rPr>
        <sz val="11"/>
        <color rgb="FF002060"/>
        <rFont val="Century Gothic"/>
        <family val="2"/>
      </rPr>
      <t xml:space="preserve">[47] </t>
    </r>
    <r>
      <rPr>
        <b/>
        <sz val="11"/>
        <color rgb="FF002060"/>
        <rFont val="Century Gothic"/>
        <family val="2"/>
      </rPr>
      <t>mal</t>
    </r>
    <r>
      <rPr>
        <sz val="11"/>
        <color rgb="FF002060"/>
        <rFont val="Century Gothic"/>
        <family val="2"/>
      </rPr>
      <t xml:space="preserve"> [277] </t>
    </r>
    <r>
      <rPr>
        <b/>
        <sz val="11"/>
        <color rgb="FF002060"/>
        <rFont val="Century Gothic"/>
        <family val="2"/>
      </rPr>
      <t>Oui</t>
    </r>
    <r>
      <rPr>
        <sz val="11"/>
        <color rgb="FF002060"/>
        <rFont val="Century Gothic"/>
        <family val="2"/>
      </rPr>
      <t xml:space="preserve"> [284] </t>
    </r>
    <r>
      <rPr>
        <b/>
        <sz val="11"/>
        <color rgb="FF002060"/>
        <rFont val="Century Gothic"/>
        <family val="2"/>
      </rPr>
      <t>Non</t>
    </r>
    <r>
      <rPr>
        <sz val="11"/>
        <color rgb="FF002060"/>
        <rFont val="Century Gothic"/>
        <family val="2"/>
      </rPr>
      <t xml:space="preserve"> [75] </t>
    </r>
    <r>
      <rPr>
        <b/>
        <sz val="11"/>
        <color rgb="FF002060"/>
        <rFont val="Century Gothic"/>
        <family val="2"/>
      </rPr>
      <t xml:space="preserve">Au revoir </t>
    </r>
    <r>
      <rPr>
        <sz val="11"/>
        <color rgb="FF002060"/>
        <rFont val="Century Gothic"/>
        <family val="2"/>
      </rPr>
      <t xml:space="preserve">[n/a] </t>
    </r>
    <r>
      <rPr>
        <b/>
        <sz val="11"/>
        <color rgb="FF002060"/>
        <rFont val="Century Gothic"/>
        <family val="2"/>
      </rPr>
      <t>Ça va ?</t>
    </r>
    <r>
      <rPr>
        <sz val="11"/>
        <color rgb="FF002060"/>
        <rFont val="Century Gothic"/>
        <family val="2"/>
      </rPr>
      <t xml:space="preserve"> [54/53] </t>
    </r>
  </si>
  <si>
    <r>
      <t xml:space="preserve">to be - I am, </t>
    </r>
    <r>
      <rPr>
        <b/>
        <sz val="11"/>
        <color rgb="FF002060"/>
        <rFont val="Century Gothic"/>
        <family val="2"/>
      </rPr>
      <t>you are</t>
    </r>
    <r>
      <rPr>
        <sz val="11"/>
        <color rgb="FF002060"/>
        <rFont val="Century Gothic"/>
        <family val="2"/>
      </rPr>
      <t>, s/he is
regular adjective agreement</t>
    </r>
  </si>
  <si>
    <r>
      <rPr>
        <b/>
        <sz val="11"/>
        <color rgb="FF002060"/>
        <rFont val="Century Gothic"/>
        <family val="2"/>
      </rPr>
      <t>[an/en]</t>
    </r>
    <r>
      <rPr>
        <sz val="11"/>
        <color rgb="FF002060"/>
        <rFont val="Century Gothic"/>
        <family val="2"/>
      </rPr>
      <t xml:space="preserve">
enfant [126] 
SFC (Silent Final Consonant 'd') grand [59]</t>
    </r>
  </si>
  <si>
    <r>
      <t xml:space="preserve">es </t>
    </r>
    <r>
      <rPr>
        <sz val="11"/>
        <color rgb="FF002060"/>
        <rFont val="Century Gothic"/>
        <family val="2"/>
      </rPr>
      <t xml:space="preserve">[5] </t>
    </r>
    <r>
      <rPr>
        <b/>
        <sz val="11"/>
        <color rgb="FF002060"/>
        <rFont val="Century Gothic"/>
        <family val="2"/>
      </rPr>
      <t xml:space="preserve"> tu </t>
    </r>
    <r>
      <rPr>
        <sz val="11"/>
        <color rgb="FF002060"/>
        <rFont val="Century Gothic"/>
        <family val="2"/>
      </rPr>
      <t>[112]</t>
    </r>
    <r>
      <rPr>
        <b/>
        <sz val="11"/>
        <color rgb="FF002060"/>
        <rFont val="Century Gothic"/>
        <family val="2"/>
      </rPr>
      <t xml:space="preserve"> anglais</t>
    </r>
    <r>
      <rPr>
        <b/>
        <vertAlign val="superscript"/>
        <sz val="11"/>
        <color rgb="FF002060"/>
        <rFont val="Century Gothic"/>
        <family val="2"/>
      </rPr>
      <t>1</t>
    </r>
    <r>
      <rPr>
        <b/>
        <sz val="11"/>
        <color rgb="FF002060"/>
        <rFont val="Century Gothic"/>
        <family val="2"/>
      </rPr>
      <t xml:space="preserve"> </t>
    </r>
    <r>
      <rPr>
        <sz val="11"/>
        <color rgb="FF002060"/>
        <rFont val="Century Gothic"/>
        <family val="2"/>
      </rPr>
      <t>[784]</t>
    </r>
    <r>
      <rPr>
        <b/>
        <sz val="11"/>
        <color rgb="FF002060"/>
        <rFont val="Century Gothic"/>
        <family val="2"/>
      </rPr>
      <t xml:space="preserve"> content </t>
    </r>
    <r>
      <rPr>
        <sz val="11"/>
        <color rgb="FF002060"/>
        <rFont val="Century Gothic"/>
        <family val="2"/>
      </rPr>
      <t>[1841]</t>
    </r>
    <r>
      <rPr>
        <b/>
        <sz val="11"/>
        <color rgb="FF002060"/>
        <rFont val="Century Gothic"/>
        <family val="2"/>
      </rPr>
      <t xml:space="preserve"> français</t>
    </r>
    <r>
      <rPr>
        <b/>
        <vertAlign val="superscript"/>
        <sz val="11"/>
        <color rgb="FF002060"/>
        <rFont val="Century Gothic"/>
        <family val="2"/>
      </rPr>
      <t>1</t>
    </r>
    <r>
      <rPr>
        <b/>
        <sz val="11"/>
        <color rgb="FF002060"/>
        <rFont val="Century Gothic"/>
        <family val="2"/>
      </rPr>
      <t xml:space="preserve"> </t>
    </r>
    <r>
      <rPr>
        <sz val="11"/>
        <color rgb="FF002060"/>
        <rFont val="Century Gothic"/>
        <family val="2"/>
      </rPr>
      <t xml:space="preserve">[251] </t>
    </r>
    <r>
      <rPr>
        <b/>
        <sz val="11"/>
        <color rgb="FF002060"/>
        <rFont val="Century Gothic"/>
        <family val="2"/>
      </rPr>
      <t>grand</t>
    </r>
    <r>
      <rPr>
        <b/>
        <vertAlign val="superscript"/>
        <sz val="11"/>
        <color rgb="FF002060"/>
        <rFont val="Century Gothic"/>
        <family val="2"/>
      </rPr>
      <t xml:space="preserve">1 </t>
    </r>
    <r>
      <rPr>
        <sz val="11"/>
        <color rgb="FF002060"/>
        <rFont val="Century Gothic"/>
        <family val="2"/>
      </rPr>
      <t xml:space="preserve">[59] </t>
    </r>
    <r>
      <rPr>
        <b/>
        <sz val="11"/>
        <color rgb="FF002060"/>
        <rFont val="Century Gothic"/>
        <family val="2"/>
      </rPr>
      <t>petit</t>
    </r>
    <r>
      <rPr>
        <b/>
        <vertAlign val="superscript"/>
        <sz val="11"/>
        <color rgb="FF002060"/>
        <rFont val="Century Gothic"/>
        <family val="2"/>
      </rPr>
      <t>1</t>
    </r>
    <r>
      <rPr>
        <b/>
        <sz val="11"/>
        <color rgb="FF002060"/>
        <rFont val="Century Gothic"/>
        <family val="2"/>
      </rPr>
      <t xml:space="preserve"> </t>
    </r>
    <r>
      <rPr>
        <sz val="11"/>
        <color rgb="FF002060"/>
        <rFont val="Century Gothic"/>
        <family val="2"/>
      </rPr>
      <t>[138]</t>
    </r>
    <r>
      <rPr>
        <b/>
        <sz val="11"/>
        <color rgb="FF002060"/>
        <rFont val="Century Gothic"/>
        <family val="2"/>
      </rPr>
      <t xml:space="preserve"> triste </t>
    </r>
    <r>
      <rPr>
        <sz val="11"/>
        <color rgb="FF002060"/>
        <rFont val="Century Gothic"/>
        <family val="2"/>
      </rPr>
      <t>[1843]</t>
    </r>
  </si>
  <si>
    <r>
      <t>es</t>
    </r>
    <r>
      <rPr>
        <sz val="11"/>
        <color rgb="FF002060"/>
        <rFont val="Century Gothic"/>
        <family val="2"/>
      </rPr>
      <t xml:space="preserve"> [5] </t>
    </r>
    <r>
      <rPr>
        <b/>
        <sz val="11"/>
        <color rgb="FF002060"/>
        <rFont val="Century Gothic"/>
        <family val="2"/>
      </rPr>
      <t xml:space="preserve"> tu </t>
    </r>
    <r>
      <rPr>
        <sz val="11"/>
        <color rgb="FF002060"/>
        <rFont val="Century Gothic"/>
        <family val="2"/>
      </rPr>
      <t xml:space="preserve">[112] </t>
    </r>
    <r>
      <rPr>
        <b/>
        <sz val="11"/>
        <color rgb="FF002060"/>
        <rFont val="Century Gothic"/>
        <family val="2"/>
      </rPr>
      <t xml:space="preserve">différent </t>
    </r>
    <r>
      <rPr>
        <sz val="11"/>
        <color rgb="FF002060"/>
        <rFont val="Century Gothic"/>
        <family val="2"/>
      </rPr>
      <t xml:space="preserve">[350] </t>
    </r>
    <r>
      <rPr>
        <b/>
        <sz val="11"/>
        <color rgb="FF002060"/>
        <rFont val="Century Gothic"/>
        <family val="2"/>
      </rPr>
      <t xml:space="preserve">important </t>
    </r>
    <r>
      <rPr>
        <sz val="11"/>
        <color rgb="FF002060"/>
        <rFont val="Century Gothic"/>
        <family val="2"/>
      </rPr>
      <t xml:space="preserve">[215] </t>
    </r>
    <r>
      <rPr>
        <b/>
        <sz val="11"/>
        <color rgb="FF002060"/>
        <rFont val="Century Gothic"/>
        <family val="2"/>
      </rPr>
      <t xml:space="preserve">indépendant </t>
    </r>
    <r>
      <rPr>
        <sz val="11"/>
        <color rgb="FF002060"/>
        <rFont val="Century Gothic"/>
        <family val="2"/>
      </rPr>
      <t>[954]</t>
    </r>
    <r>
      <rPr>
        <b/>
        <sz val="11"/>
        <color rgb="FF002060"/>
        <rFont val="Century Gothic"/>
        <family val="2"/>
      </rPr>
      <t xml:space="preserve"> prudent </t>
    </r>
    <r>
      <rPr>
        <sz val="11"/>
        <color rgb="FF002060"/>
        <rFont val="Century Gothic"/>
        <family val="2"/>
      </rPr>
      <t xml:space="preserve">[1529] </t>
    </r>
    <r>
      <rPr>
        <b/>
        <sz val="11"/>
        <color rgb="FF002060"/>
        <rFont val="Century Gothic"/>
        <family val="2"/>
      </rPr>
      <t xml:space="preserve"> seul </t>
    </r>
    <r>
      <rPr>
        <sz val="11"/>
        <color rgb="FF002060"/>
        <rFont val="Century Gothic"/>
        <family val="2"/>
      </rPr>
      <t>[102]</t>
    </r>
  </si>
  <si>
    <r>
      <rPr>
        <sz val="11"/>
        <color rgb="FF002060"/>
        <rFont val="Century Gothic"/>
        <family val="2"/>
      </rPr>
      <t>Raised intonation questions</t>
    </r>
    <r>
      <rPr>
        <b/>
        <sz val="11"/>
        <color rgb="FF002060"/>
        <rFont val="Century Gothic"/>
        <family val="2"/>
      </rPr>
      <t xml:space="preserve">
il / elle est…? referring to male / female persons or animals.
</t>
    </r>
    <r>
      <rPr>
        <sz val="11"/>
        <color rgb="FF002060"/>
        <rFont val="Century Gothic"/>
        <family val="2"/>
      </rPr>
      <t xml:space="preserve">regular adjective agreement 
</t>
    </r>
    <r>
      <rPr>
        <b/>
        <sz val="11"/>
        <color rgb="FF002060"/>
        <rFont val="Century Gothic"/>
        <family val="2"/>
      </rPr>
      <t>(plus adjectives ending in -e, which don’t change for fem. sing.)</t>
    </r>
  </si>
  <si>
    <t>[an/en]
maman [2168]</t>
  </si>
  <si>
    <r>
      <t xml:space="preserve">amusant </t>
    </r>
    <r>
      <rPr>
        <sz val="11"/>
        <color rgb="FF002060"/>
        <rFont val="Century Gothic"/>
        <family val="2"/>
      </rPr>
      <t xml:space="preserve">[4695] </t>
    </r>
    <r>
      <rPr>
        <b/>
        <sz val="11"/>
        <color rgb="FF002060"/>
        <rFont val="Century Gothic"/>
        <family val="2"/>
      </rPr>
      <t xml:space="preserve">calme </t>
    </r>
    <r>
      <rPr>
        <sz val="11"/>
        <color rgb="FF002060"/>
        <rFont val="Century Gothic"/>
        <family val="2"/>
      </rPr>
      <t>[1731]</t>
    </r>
    <r>
      <rPr>
        <b/>
        <sz val="11"/>
        <color rgb="FF002060"/>
        <rFont val="Century Gothic"/>
        <family val="2"/>
      </rPr>
      <t xml:space="preserve"> intelligent </t>
    </r>
    <r>
      <rPr>
        <sz val="11"/>
        <color rgb="FF002060"/>
        <rFont val="Century Gothic"/>
        <family val="2"/>
      </rPr>
      <t>[2509]</t>
    </r>
    <r>
      <rPr>
        <b/>
        <sz val="11"/>
        <color rgb="FF002060"/>
        <rFont val="Century Gothic"/>
        <family val="2"/>
      </rPr>
      <t xml:space="preserve"> malade </t>
    </r>
    <r>
      <rPr>
        <sz val="11"/>
        <color rgb="FF002060"/>
        <rFont val="Century Gothic"/>
        <family val="2"/>
      </rPr>
      <t xml:space="preserve">[1066] </t>
    </r>
    <r>
      <rPr>
        <b/>
        <sz val="11"/>
        <color rgb="FF002060"/>
        <rFont val="Century Gothic"/>
        <family val="2"/>
      </rPr>
      <t xml:space="preserve">méchant </t>
    </r>
    <r>
      <rPr>
        <sz val="11"/>
        <color rgb="FF002060"/>
        <rFont val="Century Gothic"/>
        <family val="2"/>
      </rPr>
      <t>[3184]</t>
    </r>
    <r>
      <rPr>
        <b/>
        <sz val="11"/>
        <color rgb="FF002060"/>
        <rFont val="Century Gothic"/>
        <family val="2"/>
      </rPr>
      <t xml:space="preserve"> </t>
    </r>
  </si>
  <si>
    <r>
      <t xml:space="preserve">jeune </t>
    </r>
    <r>
      <rPr>
        <sz val="11"/>
        <color rgb="FF002060"/>
        <rFont val="Century Gothic"/>
        <family val="2"/>
      </rPr>
      <t>[152]</t>
    </r>
    <r>
      <rPr>
        <b/>
        <sz val="11"/>
        <color rgb="FF002060"/>
        <rFont val="Century Gothic"/>
        <family val="2"/>
      </rPr>
      <t xml:space="preserve"> joli </t>
    </r>
    <r>
      <rPr>
        <sz val="11"/>
        <color rgb="FF002060"/>
        <rFont val="Century Gothic"/>
        <family val="2"/>
      </rPr>
      <t xml:space="preserve">[2398] </t>
    </r>
    <r>
      <rPr>
        <b/>
        <sz val="11"/>
        <color rgb="FF002060"/>
        <rFont val="Century Gothic"/>
        <family val="2"/>
      </rPr>
      <t xml:space="preserve">drôle </t>
    </r>
    <r>
      <rPr>
        <sz val="11"/>
        <color rgb="FF002060"/>
        <rFont val="Century Gothic"/>
        <family val="2"/>
      </rPr>
      <t xml:space="preserve">[2166] </t>
    </r>
    <r>
      <rPr>
        <b/>
        <sz val="11"/>
        <color rgb="FF002060"/>
        <rFont val="Century Gothic"/>
        <family val="2"/>
      </rPr>
      <t xml:space="preserve">difficile </t>
    </r>
    <r>
      <rPr>
        <sz val="11"/>
        <color rgb="FF002060"/>
        <rFont val="Century Gothic"/>
        <family val="2"/>
      </rPr>
      <t>[296]</t>
    </r>
    <r>
      <rPr>
        <b/>
        <sz val="11"/>
        <color rgb="FF002060"/>
        <rFont val="Century Gothic"/>
        <family val="2"/>
      </rPr>
      <t xml:space="preserve"> </t>
    </r>
  </si>
  <si>
    <t>raised intonation questions
c’est lundi ? Oui / non, c’est samedi.</t>
  </si>
  <si>
    <r>
      <t xml:space="preserve">closed </t>
    </r>
    <r>
      <rPr>
        <b/>
        <sz val="11"/>
        <color rgb="FF002060"/>
        <rFont val="Century Gothic"/>
        <family val="2"/>
      </rPr>
      <t>[eu]</t>
    </r>
    <r>
      <rPr>
        <sz val="11"/>
        <color rgb="FF002060"/>
        <rFont val="Century Gothic"/>
        <family val="2"/>
      </rPr>
      <t xml:space="preserve">
deux [41] un peu [91] jeu [291]
SFC (Silent Final Consonant 'x') deux [41]</t>
    </r>
  </si>
  <si>
    <r>
      <rPr>
        <b/>
        <sz val="11"/>
        <color rgb="FF002060"/>
        <rFont val="Century Gothic"/>
        <family val="2"/>
      </rPr>
      <t xml:space="preserve">ce (c') </t>
    </r>
    <r>
      <rPr>
        <sz val="11"/>
        <color rgb="FF002060"/>
        <rFont val="Century Gothic"/>
        <family val="2"/>
      </rPr>
      <t xml:space="preserve">[12] </t>
    </r>
    <r>
      <rPr>
        <b/>
        <sz val="11"/>
        <color rgb="FF002060"/>
        <rFont val="Century Gothic"/>
        <family val="2"/>
      </rPr>
      <t>lundi</t>
    </r>
    <r>
      <rPr>
        <sz val="11"/>
        <color rgb="FF002060"/>
        <rFont val="Century Gothic"/>
        <family val="2"/>
      </rPr>
      <t xml:space="preserve"> [1091]</t>
    </r>
    <r>
      <rPr>
        <b/>
        <sz val="11"/>
        <color rgb="FF002060"/>
        <rFont val="Century Gothic"/>
        <family val="2"/>
      </rPr>
      <t xml:space="preserve"> mardi</t>
    </r>
    <r>
      <rPr>
        <sz val="11"/>
        <color rgb="FF002060"/>
        <rFont val="Century Gothic"/>
        <family val="2"/>
      </rPr>
      <t xml:space="preserve"> [1044]</t>
    </r>
    <r>
      <rPr>
        <b/>
        <sz val="11"/>
        <color rgb="FF002060"/>
        <rFont val="Century Gothic"/>
        <family val="2"/>
      </rPr>
      <t xml:space="preserve"> mercredi</t>
    </r>
    <r>
      <rPr>
        <sz val="11"/>
        <color rgb="FF002060"/>
        <rFont val="Century Gothic"/>
        <family val="2"/>
      </rPr>
      <t xml:space="preserve"> [1168]</t>
    </r>
    <r>
      <rPr>
        <b/>
        <sz val="11"/>
        <color rgb="FF002060"/>
        <rFont val="Century Gothic"/>
        <family val="2"/>
      </rPr>
      <t xml:space="preserve">  jeudi </t>
    </r>
    <r>
      <rPr>
        <sz val="11"/>
        <color rgb="FF002060"/>
        <rFont val="Century Gothic"/>
        <family val="2"/>
      </rPr>
      <t>[1112]</t>
    </r>
    <r>
      <rPr>
        <b/>
        <sz val="11"/>
        <color rgb="FF002060"/>
        <rFont val="Century Gothic"/>
        <family val="2"/>
      </rPr>
      <t xml:space="preserve"> vendredi</t>
    </r>
    <r>
      <rPr>
        <sz val="11"/>
        <color rgb="FF002060"/>
        <rFont val="Century Gothic"/>
        <family val="2"/>
      </rPr>
      <t xml:space="preserve"> [1086] </t>
    </r>
    <r>
      <rPr>
        <b/>
        <sz val="11"/>
        <color rgb="FF002060"/>
        <rFont val="Century Gothic"/>
        <family val="2"/>
      </rPr>
      <t>samedi</t>
    </r>
    <r>
      <rPr>
        <sz val="11"/>
        <color rgb="FF002060"/>
        <rFont val="Century Gothic"/>
        <family val="2"/>
      </rPr>
      <t xml:space="preserve"> [1355]</t>
    </r>
    <r>
      <rPr>
        <b/>
        <sz val="11"/>
        <color rgb="FF002060"/>
        <rFont val="Century Gothic"/>
        <family val="2"/>
      </rPr>
      <t xml:space="preserve"> dimanche </t>
    </r>
    <r>
      <rPr>
        <sz val="11"/>
        <color rgb="FF002060"/>
        <rFont val="Century Gothic"/>
        <family val="2"/>
      </rPr>
      <t>[1235]</t>
    </r>
    <r>
      <rPr>
        <b/>
        <sz val="11"/>
        <color rgb="FF002060"/>
        <rFont val="Century Gothic"/>
        <family val="2"/>
      </rPr>
      <t xml:space="preserve"> aujourd’hui </t>
    </r>
    <r>
      <rPr>
        <sz val="11"/>
        <color rgb="FF002060"/>
        <rFont val="Century Gothic"/>
        <family val="2"/>
      </rPr>
      <t xml:space="preserve">[233] </t>
    </r>
  </si>
  <si>
    <t>Adjectives ending in -eux | -euse</t>
  </si>
  <si>
    <r>
      <t>closed [</t>
    </r>
    <r>
      <rPr>
        <b/>
        <sz val="11"/>
        <color rgb="FF002060"/>
        <rFont val="Century Gothic"/>
        <family val="2"/>
      </rPr>
      <t>eu</t>
    </r>
    <r>
      <rPr>
        <sz val="11"/>
        <color rgb="FF002060"/>
        <rFont val="Century Gothic"/>
        <family val="2"/>
      </rPr>
      <t xml:space="preserve">]
deux [41] un peu [91] jeu [291]
</t>
    </r>
  </si>
  <si>
    <r>
      <t xml:space="preserve">Revisit days of the week </t>
    </r>
    <r>
      <rPr>
        <b/>
        <sz val="11"/>
        <color rgb="FF002060"/>
        <rFont val="Century Gothic"/>
        <family val="2"/>
      </rPr>
      <t>semaine</t>
    </r>
    <r>
      <rPr>
        <sz val="11"/>
        <color rgb="FF002060"/>
        <rFont val="Century Gothic"/>
        <family val="2"/>
      </rPr>
      <t xml:space="preserve"> [245] </t>
    </r>
    <r>
      <rPr>
        <b/>
        <sz val="11"/>
        <color rgb="FF002060"/>
        <rFont val="Century Gothic"/>
        <family val="2"/>
      </rPr>
      <t>courageux</t>
    </r>
    <r>
      <rPr>
        <sz val="11"/>
        <color rgb="FF002060"/>
        <rFont val="Century Gothic"/>
        <family val="2"/>
      </rPr>
      <t xml:space="preserve"> [2198] </t>
    </r>
    <r>
      <rPr>
        <b/>
        <sz val="11"/>
        <color rgb="FF002060"/>
        <rFont val="Century Gothic"/>
        <family val="2"/>
      </rPr>
      <t>curieux</t>
    </r>
    <r>
      <rPr>
        <sz val="11"/>
        <color rgb="FF002060"/>
        <rFont val="Century Gothic"/>
        <family val="2"/>
      </rPr>
      <t xml:space="preserve"> [2424]  </t>
    </r>
    <r>
      <rPr>
        <b/>
        <sz val="11"/>
        <color rgb="FF002060"/>
        <rFont val="Century Gothic"/>
        <family val="2"/>
      </rPr>
      <t xml:space="preserve">heureux </t>
    </r>
    <r>
      <rPr>
        <sz val="11"/>
        <color rgb="FF002060"/>
        <rFont val="Century Gothic"/>
        <family val="2"/>
      </rPr>
      <t xml:space="preserve">[764] </t>
    </r>
    <r>
      <rPr>
        <b/>
        <sz val="11"/>
        <color rgb="FF002060"/>
        <rFont val="Century Gothic"/>
        <family val="2"/>
      </rPr>
      <t>sérieux</t>
    </r>
    <r>
      <rPr>
        <sz val="11"/>
        <color rgb="FF002060"/>
        <rFont val="Century Gothic"/>
        <family val="2"/>
      </rPr>
      <t xml:space="preserve"> [412]  </t>
    </r>
  </si>
  <si>
    <r>
      <rPr>
        <sz val="11"/>
        <color rgb="FF002060"/>
        <rFont val="Century Gothic"/>
        <family val="2"/>
      </rPr>
      <t>Revisit days of the week</t>
    </r>
    <r>
      <rPr>
        <b/>
        <sz val="11"/>
        <color rgb="FF002060"/>
        <rFont val="Century Gothic"/>
        <family val="2"/>
      </rPr>
      <t xml:space="preserve">
courageux</t>
    </r>
    <r>
      <rPr>
        <sz val="11"/>
        <color rgb="FF002060"/>
        <rFont val="Century Gothic"/>
        <family val="2"/>
      </rPr>
      <t xml:space="preserve"> [2198] </t>
    </r>
    <r>
      <rPr>
        <b/>
        <sz val="11"/>
        <color rgb="FF002060"/>
        <rFont val="Century Gothic"/>
        <family val="2"/>
      </rPr>
      <t xml:space="preserve">curieux </t>
    </r>
    <r>
      <rPr>
        <sz val="11"/>
        <color rgb="FF002060"/>
        <rFont val="Century Gothic"/>
        <family val="2"/>
      </rPr>
      <t xml:space="preserve">[2424] </t>
    </r>
    <r>
      <rPr>
        <b/>
        <sz val="11"/>
        <color rgb="FF002060"/>
        <rFont val="Century Gothic"/>
        <family val="2"/>
      </rPr>
      <t xml:space="preserve"> heureux </t>
    </r>
    <r>
      <rPr>
        <sz val="11"/>
        <color rgb="FF002060"/>
        <rFont val="Century Gothic"/>
        <family val="2"/>
      </rPr>
      <t xml:space="preserve">[764] </t>
    </r>
    <r>
      <rPr>
        <b/>
        <sz val="11"/>
        <color rgb="FF002060"/>
        <rFont val="Century Gothic"/>
        <family val="2"/>
      </rPr>
      <t xml:space="preserve">sérieux </t>
    </r>
    <r>
      <rPr>
        <sz val="11"/>
        <color rgb="FF002060"/>
        <rFont val="Century Gothic"/>
        <family val="2"/>
      </rPr>
      <t>[412]</t>
    </r>
    <r>
      <rPr>
        <b/>
        <sz val="11"/>
        <color rgb="FF002060"/>
        <rFont val="Century Gothic"/>
        <family val="2"/>
      </rPr>
      <t xml:space="preserve">  </t>
    </r>
  </si>
  <si>
    <r>
      <t xml:space="preserve">
</t>
    </r>
    <r>
      <rPr>
        <b/>
        <sz val="11"/>
        <color rgb="FF002060"/>
        <rFont val="Century Gothic"/>
        <family val="2"/>
      </rPr>
      <t>un / une</t>
    </r>
    <r>
      <rPr>
        <sz val="11"/>
        <color rgb="FF002060"/>
        <rFont val="Century Gothic"/>
        <family val="2"/>
      </rPr>
      <t xml:space="preserve"> – </t>
    </r>
    <r>
      <rPr>
        <b/>
        <sz val="11"/>
        <color rgb="FF002060"/>
        <rFont val="Century Gothic"/>
        <family val="2"/>
      </rPr>
      <t xml:space="preserve">singular indefinite article
</t>
    </r>
    <r>
      <rPr>
        <sz val="11"/>
        <color rgb="FF002060"/>
        <rFont val="Century Gothic"/>
        <family val="2"/>
      </rPr>
      <t>c’est un/une... ? [Is it a ...?] 
raised intonation questions</t>
    </r>
  </si>
  <si>
    <r>
      <t>[</t>
    </r>
    <r>
      <rPr>
        <b/>
        <sz val="11"/>
        <color rgb="FF002060"/>
        <rFont val="Century Gothic"/>
        <family val="2"/>
      </rPr>
      <t>un</t>
    </r>
    <r>
      <rPr>
        <sz val="11"/>
        <color rgb="FF002060"/>
        <rFont val="Century Gothic"/>
        <family val="2"/>
      </rPr>
      <t>] [</t>
    </r>
    <r>
      <rPr>
        <b/>
        <sz val="11"/>
        <color rgb="FF002060"/>
        <rFont val="Century Gothic"/>
        <family val="2"/>
      </rPr>
      <t>une</t>
    </r>
    <r>
      <rPr>
        <sz val="11"/>
        <color rgb="FF002060"/>
        <rFont val="Century Gothic"/>
        <family val="2"/>
      </rPr>
      <t>]
liaison - c'es</t>
    </r>
    <r>
      <rPr>
        <sz val="11"/>
        <color rgb="FFFF0000"/>
        <rFont val="Century Gothic"/>
        <family val="2"/>
      </rPr>
      <t>t u</t>
    </r>
    <r>
      <rPr>
        <sz val="11"/>
        <color rgb="FF002060"/>
        <rFont val="Century Gothic"/>
        <family val="2"/>
      </rPr>
      <t>n/</t>
    </r>
    <r>
      <rPr>
        <sz val="11"/>
        <color rgb="FFFF0000"/>
        <rFont val="Century Gothic"/>
        <family val="2"/>
      </rPr>
      <t>u</t>
    </r>
    <r>
      <rPr>
        <sz val="11"/>
        <color rgb="FF002060"/>
        <rFont val="Century Gothic"/>
        <family val="2"/>
      </rPr>
      <t xml:space="preserve">ne
</t>
    </r>
  </si>
  <si>
    <r>
      <rPr>
        <b/>
        <sz val="11"/>
        <color rgb="FF002060"/>
        <rFont val="Century Gothic"/>
        <family val="2"/>
      </rPr>
      <t>ballon</t>
    </r>
    <r>
      <rPr>
        <sz val="11"/>
        <color rgb="FF002060"/>
        <rFont val="Century Gothic"/>
        <family val="2"/>
      </rPr>
      <t xml:space="preserve"> [3692] </t>
    </r>
    <r>
      <rPr>
        <b/>
        <sz val="11"/>
        <color rgb="FF002060"/>
        <rFont val="Century Gothic"/>
        <family val="2"/>
      </rPr>
      <t xml:space="preserve">bouteille </t>
    </r>
    <r>
      <rPr>
        <sz val="11"/>
        <color rgb="FF002060"/>
        <rFont val="Century Gothic"/>
        <family val="2"/>
      </rPr>
      <t xml:space="preserve">[2979] </t>
    </r>
    <r>
      <rPr>
        <b/>
        <sz val="11"/>
        <color rgb="FF002060"/>
        <rFont val="Century Gothic"/>
        <family val="2"/>
      </rPr>
      <t>cahier</t>
    </r>
    <r>
      <rPr>
        <sz val="11"/>
        <color rgb="FF002060"/>
        <rFont val="Century Gothic"/>
        <family val="2"/>
      </rPr>
      <t xml:space="preserve"> [4001] </t>
    </r>
    <r>
      <rPr>
        <b/>
        <sz val="11"/>
        <color rgb="FF002060"/>
        <rFont val="Century Gothic"/>
        <family val="2"/>
      </rPr>
      <t xml:space="preserve">jeu </t>
    </r>
    <r>
      <rPr>
        <sz val="11"/>
        <color rgb="FF002060"/>
        <rFont val="Century Gothic"/>
        <family val="2"/>
      </rPr>
      <t>[291]</t>
    </r>
    <r>
      <rPr>
        <b/>
        <sz val="11"/>
        <color rgb="FF002060"/>
        <rFont val="Century Gothic"/>
        <family val="2"/>
      </rPr>
      <t xml:space="preserve"> orange</t>
    </r>
    <r>
      <rPr>
        <sz val="11"/>
        <color rgb="FF002060"/>
        <rFont val="Century Gothic"/>
        <family val="2"/>
      </rPr>
      <t xml:space="preserve"> [3912] </t>
    </r>
    <r>
      <rPr>
        <b/>
        <sz val="11"/>
        <color rgb="FF002060"/>
        <rFont val="Century Gothic"/>
        <family val="2"/>
      </rPr>
      <t>peluche</t>
    </r>
    <r>
      <rPr>
        <sz val="11"/>
        <color rgb="FF002060"/>
        <rFont val="Century Gothic"/>
        <family val="2"/>
      </rPr>
      <t xml:space="preserve"> [&gt;5000] </t>
    </r>
    <r>
      <rPr>
        <b/>
        <sz val="11"/>
        <color rgb="FF002060"/>
        <rFont val="Century Gothic"/>
        <family val="2"/>
      </rPr>
      <t>sac</t>
    </r>
    <r>
      <rPr>
        <sz val="11"/>
        <color rgb="FF002060"/>
        <rFont val="Century Gothic"/>
        <family val="2"/>
      </rPr>
      <t xml:space="preserve"> [2343] </t>
    </r>
    <r>
      <rPr>
        <b/>
        <sz val="11"/>
        <color rgb="FF002060"/>
        <rFont val="Century Gothic"/>
        <family val="2"/>
      </rPr>
      <t>stylo</t>
    </r>
    <r>
      <rPr>
        <sz val="11"/>
        <color rgb="FF002060"/>
        <rFont val="Century Gothic"/>
        <family val="2"/>
      </rPr>
      <t xml:space="preserve"> [&gt;5000]  </t>
    </r>
    <r>
      <rPr>
        <b/>
        <sz val="11"/>
        <color rgb="FF002060"/>
        <rFont val="Century Gothic"/>
        <family val="2"/>
      </rPr>
      <t>un</t>
    </r>
    <r>
      <rPr>
        <sz val="11"/>
        <color rgb="FF002060"/>
        <rFont val="Century Gothic"/>
        <family val="2"/>
      </rPr>
      <t xml:space="preserve"> [3] </t>
    </r>
    <r>
      <rPr>
        <b/>
        <sz val="11"/>
        <color rgb="FF002060"/>
        <rFont val="Century Gothic"/>
        <family val="2"/>
      </rPr>
      <t xml:space="preserve">une </t>
    </r>
    <r>
      <rPr>
        <sz val="11"/>
        <color rgb="FF002060"/>
        <rFont val="Century Gothic"/>
        <family val="2"/>
      </rPr>
      <t>[3]  (revisit banane)</t>
    </r>
  </si>
  <si>
    <r>
      <rPr>
        <b/>
        <sz val="11"/>
        <color rgb="FF002060"/>
        <rFont val="Century Gothic"/>
        <family val="2"/>
      </rPr>
      <t>affiche</t>
    </r>
    <r>
      <rPr>
        <sz val="11"/>
        <color rgb="FF002060"/>
        <rFont val="Century Gothic"/>
        <family val="2"/>
      </rPr>
      <t xml:space="preserve"> [2886]</t>
    </r>
    <r>
      <rPr>
        <b/>
        <sz val="11"/>
        <color rgb="FF002060"/>
        <rFont val="Century Gothic"/>
        <family val="2"/>
      </rPr>
      <t xml:space="preserve"> bureau </t>
    </r>
    <r>
      <rPr>
        <sz val="11"/>
        <color rgb="FF002060"/>
        <rFont val="Century Gothic"/>
        <family val="2"/>
      </rPr>
      <t xml:space="preserve">[273] </t>
    </r>
    <r>
      <rPr>
        <b/>
        <sz val="11"/>
        <color rgb="FF002060"/>
        <rFont val="Century Gothic"/>
        <family val="2"/>
      </rPr>
      <t>chaise</t>
    </r>
    <r>
      <rPr>
        <sz val="11"/>
        <color rgb="FF002060"/>
        <rFont val="Century Gothic"/>
        <family val="2"/>
      </rPr>
      <t xml:space="preserve"> [3419] </t>
    </r>
    <r>
      <rPr>
        <b/>
        <sz val="11"/>
        <color rgb="FF002060"/>
        <rFont val="Century Gothic"/>
        <family val="2"/>
      </rPr>
      <t>chambre</t>
    </r>
    <r>
      <rPr>
        <sz val="11"/>
        <color rgb="FF002060"/>
        <rFont val="Century Gothic"/>
        <family val="2"/>
      </rPr>
      <t xml:space="preserve"> [633] </t>
    </r>
    <r>
      <rPr>
        <b/>
        <sz val="11"/>
        <color rgb="FF002060"/>
        <rFont val="Century Gothic"/>
        <family val="2"/>
      </rPr>
      <t xml:space="preserve">idée </t>
    </r>
    <r>
      <rPr>
        <sz val="11"/>
        <color rgb="FF002060"/>
        <rFont val="Century Gothic"/>
        <family val="2"/>
      </rPr>
      <t xml:space="preserve">[239] </t>
    </r>
    <r>
      <rPr>
        <b/>
        <sz val="11"/>
        <color rgb="FF002060"/>
        <rFont val="Century Gothic"/>
        <family val="2"/>
      </rPr>
      <t>lit</t>
    </r>
    <r>
      <rPr>
        <sz val="11"/>
        <color rgb="FF002060"/>
        <rFont val="Century Gothic"/>
        <family val="2"/>
      </rPr>
      <t xml:space="preserve"> [1837] </t>
    </r>
    <r>
      <rPr>
        <b/>
        <sz val="11"/>
        <color rgb="FF002060"/>
        <rFont val="Century Gothic"/>
        <family val="2"/>
      </rPr>
      <t>un</t>
    </r>
    <r>
      <rPr>
        <sz val="11"/>
        <color rgb="FF002060"/>
        <rFont val="Century Gothic"/>
        <family val="2"/>
      </rPr>
      <t xml:space="preserve"> [3] </t>
    </r>
    <r>
      <rPr>
        <b/>
        <sz val="11"/>
        <color rgb="FF002060"/>
        <rFont val="Century Gothic"/>
        <family val="2"/>
      </rPr>
      <t xml:space="preserve">une </t>
    </r>
    <r>
      <rPr>
        <sz val="11"/>
        <color rgb="FF002060"/>
        <rFont val="Century Gothic"/>
        <family val="2"/>
      </rPr>
      <t>[3] 
(revisit moto, cheval)</t>
    </r>
  </si>
  <si>
    <r>
      <t>to have - I have, s/he has</t>
    </r>
    <r>
      <rPr>
        <sz val="11"/>
        <color rgb="FF002060"/>
        <rFont val="Century Gothic"/>
        <family val="2"/>
      </rPr>
      <t xml:space="preserve"> </t>
    </r>
    <r>
      <rPr>
        <b/>
        <sz val="11"/>
        <color rgb="FF002060"/>
        <rFont val="Century Gothic"/>
        <family val="2"/>
      </rPr>
      <t xml:space="preserve">
je/j’ = I (j’ in front of a vowel)
c’est quoi ? [What is it?] </t>
    </r>
  </si>
  <si>
    <r>
      <t>[</t>
    </r>
    <r>
      <rPr>
        <b/>
        <sz val="11"/>
        <color rgb="FF002060"/>
        <rFont val="Century Gothic"/>
        <family val="2"/>
      </rPr>
      <t>ch</t>
    </r>
    <r>
      <rPr>
        <sz val="11"/>
        <color rgb="FF002060"/>
        <rFont val="Century Gothic"/>
        <family val="2"/>
      </rPr>
      <t>]
dimanche [1235] marché [280] chercher [336] chat [3138] bouche [1838]</t>
    </r>
  </si>
  <si>
    <r>
      <t xml:space="preserve">avoir </t>
    </r>
    <r>
      <rPr>
        <sz val="11"/>
        <color rgb="FF002060"/>
        <rFont val="Century Gothic"/>
        <family val="2"/>
      </rPr>
      <t>[8]</t>
    </r>
    <r>
      <rPr>
        <b/>
        <sz val="11"/>
        <color rgb="FF002060"/>
        <rFont val="Century Gothic"/>
        <family val="2"/>
      </rPr>
      <t xml:space="preserve"> j’ai, il a, elle a, quoi </t>
    </r>
    <r>
      <rPr>
        <sz val="11"/>
        <color rgb="FF002060"/>
        <rFont val="Century Gothic"/>
        <family val="2"/>
      </rPr>
      <t>[297]</t>
    </r>
    <r>
      <rPr>
        <b/>
        <sz val="11"/>
        <color rgb="FF002060"/>
        <rFont val="Century Gothic"/>
        <family val="2"/>
      </rPr>
      <t xml:space="preserve"> animal </t>
    </r>
    <r>
      <rPr>
        <sz val="11"/>
        <color rgb="FF002060"/>
        <rFont val="Century Gothic"/>
        <family val="2"/>
      </rPr>
      <t xml:space="preserve">[1002] </t>
    </r>
    <r>
      <rPr>
        <b/>
        <sz val="11"/>
        <color rgb="FF002060"/>
        <rFont val="Century Gothic"/>
        <family val="2"/>
      </rPr>
      <t xml:space="preserve">chien </t>
    </r>
    <r>
      <rPr>
        <sz val="11"/>
        <color rgb="FF002060"/>
        <rFont val="Century Gothic"/>
        <family val="2"/>
      </rPr>
      <t xml:space="preserve">[1744] </t>
    </r>
    <r>
      <rPr>
        <b/>
        <sz val="11"/>
        <color rgb="FF002060"/>
        <rFont val="Century Gothic"/>
        <family val="2"/>
      </rPr>
      <t xml:space="preserve">chat </t>
    </r>
    <r>
      <rPr>
        <sz val="11"/>
        <color rgb="FF002060"/>
        <rFont val="Century Gothic"/>
        <family val="2"/>
      </rPr>
      <t xml:space="preserve">[3138] </t>
    </r>
    <r>
      <rPr>
        <b/>
        <sz val="11"/>
        <color rgb="FF002060"/>
        <rFont val="Century Gothic"/>
        <family val="2"/>
      </rPr>
      <t xml:space="preserve"> photo</t>
    </r>
    <r>
      <rPr>
        <sz val="11"/>
        <color rgb="FF002060"/>
        <rFont val="Century Gothic"/>
        <family val="2"/>
      </rPr>
      <t xml:space="preserve"> [1412]</t>
    </r>
    <r>
      <rPr>
        <sz val="11"/>
        <color rgb="FFFF0000"/>
        <rFont val="Century Gothic"/>
        <family val="2"/>
      </rPr>
      <t xml:space="preserve"> </t>
    </r>
    <r>
      <rPr>
        <b/>
        <sz val="11"/>
        <color rgb="FF002060"/>
        <rFont val="Century Gothic"/>
        <family val="2"/>
      </rPr>
      <t xml:space="preserve">table </t>
    </r>
    <r>
      <rPr>
        <sz val="11"/>
        <color rgb="FF002060"/>
        <rFont val="Century Gothic"/>
        <family val="2"/>
      </rPr>
      <t>[1019]</t>
    </r>
    <r>
      <rPr>
        <b/>
        <sz val="11"/>
        <color rgb="FF002060"/>
        <rFont val="Century Gothic"/>
        <family val="2"/>
      </rPr>
      <t xml:space="preserve"> ou </t>
    </r>
    <r>
      <rPr>
        <sz val="11"/>
        <color rgb="FF002060"/>
        <rFont val="Century Gothic"/>
        <family val="2"/>
      </rPr>
      <t>[33]</t>
    </r>
    <r>
      <rPr>
        <b/>
        <sz val="11"/>
        <color rgb="FF002060"/>
        <rFont val="Century Gothic"/>
        <family val="2"/>
      </rPr>
      <t xml:space="preserve"> </t>
    </r>
  </si>
  <si>
    <r>
      <t xml:space="preserve">avoir </t>
    </r>
    <r>
      <rPr>
        <sz val="11"/>
        <color rgb="FF002060"/>
        <rFont val="Century Gothic"/>
        <family val="2"/>
      </rPr>
      <t>[8]</t>
    </r>
    <r>
      <rPr>
        <b/>
        <sz val="11"/>
        <color rgb="FF002060"/>
        <rFont val="Century Gothic"/>
        <family val="2"/>
      </rPr>
      <t xml:space="preserve"> j’ai, il a, elle a, quoi </t>
    </r>
    <r>
      <rPr>
        <sz val="11"/>
        <color rgb="FF002060"/>
        <rFont val="Century Gothic"/>
        <family val="2"/>
      </rPr>
      <t>[297]</t>
    </r>
    <r>
      <rPr>
        <b/>
        <sz val="11"/>
        <color rgb="FF002060"/>
        <rFont val="Century Gothic"/>
        <family val="2"/>
      </rPr>
      <t xml:space="preserve">  chat </t>
    </r>
    <r>
      <rPr>
        <sz val="11"/>
        <color rgb="FF002060"/>
        <rFont val="Century Gothic"/>
        <family val="2"/>
      </rPr>
      <t xml:space="preserve">[3138] </t>
    </r>
    <r>
      <rPr>
        <b/>
        <sz val="11"/>
        <color rgb="FF002060"/>
        <rFont val="Century Gothic"/>
        <family val="2"/>
      </rPr>
      <t>crayon</t>
    </r>
    <r>
      <rPr>
        <sz val="11"/>
        <color rgb="FF002060"/>
        <rFont val="Century Gothic"/>
        <family val="2"/>
      </rPr>
      <t xml:space="preserve"> [&gt;5000]  </t>
    </r>
    <r>
      <rPr>
        <b/>
        <sz val="11"/>
        <color rgb="FF002060"/>
        <rFont val="Century Gothic"/>
        <family val="2"/>
      </rPr>
      <t xml:space="preserve">dessin </t>
    </r>
    <r>
      <rPr>
        <sz val="11"/>
        <color rgb="FF002060"/>
        <rFont val="Century Gothic"/>
        <family val="2"/>
      </rPr>
      <t xml:space="preserve">[2624] </t>
    </r>
    <r>
      <rPr>
        <b/>
        <sz val="11"/>
        <color rgb="FF002060"/>
        <rFont val="Century Gothic"/>
        <family val="2"/>
      </rPr>
      <t>message</t>
    </r>
    <r>
      <rPr>
        <sz val="11"/>
        <color rgb="FF002060"/>
        <rFont val="Century Gothic"/>
        <family val="2"/>
      </rPr>
      <t xml:space="preserve"> [792] </t>
    </r>
  </si>
  <si>
    <r>
      <t xml:space="preserve">to have - I have, </t>
    </r>
    <r>
      <rPr>
        <b/>
        <sz val="11"/>
        <color rgb="FF002060"/>
        <rFont val="Century Gothic"/>
        <family val="2"/>
      </rPr>
      <t>you have</t>
    </r>
    <r>
      <rPr>
        <sz val="11"/>
        <color rgb="FF002060"/>
        <rFont val="Century Gothic"/>
        <family val="2"/>
      </rPr>
      <t xml:space="preserve">
raised intonation questions - tu as…? J'ai..?
</t>
    </r>
  </si>
  <si>
    <r>
      <t xml:space="preserve">
[</t>
    </r>
    <r>
      <rPr>
        <b/>
        <sz val="11"/>
        <color rgb="FF002060"/>
        <rFont val="Century Gothic"/>
        <family val="2"/>
      </rPr>
      <t>on</t>
    </r>
    <r>
      <rPr>
        <sz val="11"/>
        <color rgb="FF002060"/>
        <rFont val="Century Gothic"/>
        <family val="2"/>
      </rPr>
      <t xml:space="preserve">]
non ! [72] crayon [&gt;5000] onze [2447] monde [77] pont [1889] 
</t>
    </r>
  </si>
  <si>
    <r>
      <t xml:space="preserve">tu as </t>
    </r>
    <r>
      <rPr>
        <sz val="11"/>
        <color rgb="FF002060"/>
        <rFont val="Century Gothic"/>
        <family val="2"/>
      </rPr>
      <t>[8]</t>
    </r>
    <r>
      <rPr>
        <b/>
        <sz val="11"/>
        <color rgb="FF002060"/>
        <rFont val="Century Gothic"/>
        <family val="2"/>
      </rPr>
      <t xml:space="preserve"> crayon </t>
    </r>
    <r>
      <rPr>
        <sz val="11"/>
        <color rgb="FF002060"/>
        <rFont val="Century Gothic"/>
        <family val="2"/>
      </rPr>
      <t>[&gt;5000]</t>
    </r>
    <r>
      <rPr>
        <b/>
        <sz val="11"/>
        <color rgb="FF002060"/>
        <rFont val="Century Gothic"/>
        <family val="2"/>
      </rPr>
      <t xml:space="preserve"> gomme </t>
    </r>
    <r>
      <rPr>
        <sz val="11"/>
        <color rgb="FF002060"/>
        <rFont val="Century Gothic"/>
        <family val="2"/>
      </rPr>
      <t xml:space="preserve">[&gt;5000] </t>
    </r>
    <r>
      <rPr>
        <b/>
        <sz val="11"/>
        <color rgb="FF002060"/>
        <rFont val="Century Gothic"/>
        <family val="2"/>
      </rPr>
      <t xml:space="preserve"> livre</t>
    </r>
    <r>
      <rPr>
        <sz val="11"/>
        <color rgb="FF002060"/>
        <rFont val="Century Gothic"/>
        <family val="2"/>
      </rPr>
      <t xml:space="preserve"> [358] </t>
    </r>
    <r>
      <rPr>
        <b/>
        <sz val="11"/>
        <color rgb="FF002060"/>
        <rFont val="Century Gothic"/>
        <family val="2"/>
      </rPr>
      <t xml:space="preserve">règle </t>
    </r>
    <r>
      <rPr>
        <sz val="11"/>
        <color rgb="FF002060"/>
        <rFont val="Century Gothic"/>
        <family val="2"/>
      </rPr>
      <t>[488]</t>
    </r>
    <r>
      <rPr>
        <b/>
        <sz val="11"/>
        <color rgb="FF002060"/>
        <rFont val="Century Gothic"/>
        <family val="2"/>
      </rPr>
      <t xml:space="preserve"> </t>
    </r>
  </si>
  <si>
    <r>
      <t xml:space="preserve">tu as </t>
    </r>
    <r>
      <rPr>
        <sz val="11"/>
        <color rgb="FF002060"/>
        <rFont val="Century Gothic"/>
        <family val="2"/>
      </rPr>
      <t xml:space="preserve">[8] </t>
    </r>
    <r>
      <rPr>
        <b/>
        <sz val="11"/>
        <color rgb="FF002060"/>
        <rFont val="Century Gothic"/>
        <family val="2"/>
      </rPr>
      <t xml:space="preserve">question </t>
    </r>
    <r>
      <rPr>
        <sz val="11"/>
        <color rgb="FF002060"/>
        <rFont val="Century Gothic"/>
        <family val="2"/>
      </rPr>
      <t xml:space="preserve">[144] </t>
    </r>
    <r>
      <rPr>
        <b/>
        <sz val="11"/>
        <color rgb="FF002060"/>
        <rFont val="Century Gothic"/>
        <family val="2"/>
      </rPr>
      <t xml:space="preserve">réponse </t>
    </r>
    <r>
      <rPr>
        <sz val="11"/>
        <color rgb="FF002060"/>
        <rFont val="Century Gothic"/>
        <family val="2"/>
      </rPr>
      <t>[456]</t>
    </r>
    <r>
      <rPr>
        <b/>
        <sz val="11"/>
        <color rgb="FF002060"/>
        <rFont val="Century Gothic"/>
        <family val="2"/>
      </rPr>
      <t xml:space="preserve"> où </t>
    </r>
    <r>
      <rPr>
        <sz val="11"/>
        <color rgb="FF002060"/>
        <rFont val="Century Gothic"/>
        <family val="2"/>
      </rPr>
      <t>[48]</t>
    </r>
    <r>
      <rPr>
        <b/>
        <sz val="11"/>
        <color rgb="FF002060"/>
        <rFont val="Century Gothic"/>
        <family val="2"/>
      </rPr>
      <t xml:space="preserve"> dans </t>
    </r>
    <r>
      <rPr>
        <sz val="11"/>
        <color rgb="FF002060"/>
        <rFont val="Century Gothic"/>
        <family val="2"/>
      </rPr>
      <t>[11]</t>
    </r>
    <r>
      <rPr>
        <b/>
        <sz val="11"/>
        <color rgb="FF002060"/>
        <rFont val="Century Gothic"/>
        <family val="2"/>
      </rPr>
      <t xml:space="preserve"> sur </t>
    </r>
    <r>
      <rPr>
        <sz val="11"/>
        <color rgb="FF002060"/>
        <rFont val="Century Gothic"/>
        <family val="2"/>
      </rPr>
      <t xml:space="preserve">[16] </t>
    </r>
    <r>
      <rPr>
        <b/>
        <sz val="11"/>
        <color rgb="FF002060"/>
        <rFont val="Century Gothic"/>
        <family val="2"/>
      </rPr>
      <t xml:space="preserve">sous </t>
    </r>
    <r>
      <rPr>
        <sz val="11"/>
        <color rgb="FF002060"/>
        <rFont val="Century Gothic"/>
        <family val="2"/>
      </rPr>
      <t>[122]</t>
    </r>
    <r>
      <rPr>
        <b/>
        <sz val="11"/>
        <color rgb="FF002060"/>
        <rFont val="Century Gothic"/>
        <family val="2"/>
      </rPr>
      <t xml:space="preserve"> </t>
    </r>
  </si>
  <si>
    <t xml:space="preserve">to be - you are, s/he is
to have - you have, s/he has
</t>
  </si>
  <si>
    <r>
      <t>[</t>
    </r>
    <r>
      <rPr>
        <b/>
        <sz val="11"/>
        <color rgb="FF002060"/>
        <rFont val="Century Gothic"/>
        <family val="2"/>
      </rPr>
      <t>au/eau/o</t>
    </r>
    <r>
      <rPr>
        <sz val="11"/>
        <color rgb="FF002060"/>
        <rFont val="Century Gothic"/>
        <family val="2"/>
      </rPr>
      <t>]
gauche[607] faux [555] eau[475] photo [1412] aussi [44]</t>
    </r>
  </si>
  <si>
    <r>
      <t xml:space="preserve">  moi </t>
    </r>
    <r>
      <rPr>
        <sz val="11"/>
        <color rgb="FF002060"/>
        <rFont val="Century Gothic"/>
        <family val="2"/>
      </rPr>
      <t xml:space="preserve">[132] </t>
    </r>
    <r>
      <rPr>
        <b/>
        <sz val="11"/>
        <color rgb="FF002060"/>
        <rFont val="Century Gothic"/>
        <family val="2"/>
      </rPr>
      <t xml:space="preserve">toi </t>
    </r>
    <r>
      <rPr>
        <sz val="11"/>
        <color rgb="FF002060"/>
        <rFont val="Century Gothic"/>
        <family val="2"/>
      </rPr>
      <t>[510]</t>
    </r>
    <r>
      <rPr>
        <b/>
        <sz val="11"/>
        <color rgb="FF002060"/>
        <rFont val="Century Gothic"/>
        <family val="2"/>
      </rPr>
      <t xml:space="preserve"> cadeau </t>
    </r>
    <r>
      <rPr>
        <sz val="11"/>
        <color rgb="FF002060"/>
        <rFont val="Century Gothic"/>
        <family val="2"/>
      </rPr>
      <t>[2298]</t>
    </r>
    <r>
      <rPr>
        <b/>
        <sz val="11"/>
        <color rgb="FF002060"/>
        <rFont val="Century Gothic"/>
        <family val="2"/>
      </rPr>
      <t xml:space="preserve"> gâteau </t>
    </r>
    <r>
      <rPr>
        <sz val="11"/>
        <color rgb="FF002060"/>
        <rFont val="Century Gothic"/>
        <family val="2"/>
      </rPr>
      <t>[4845]</t>
    </r>
    <r>
      <rPr>
        <b/>
        <sz val="11"/>
        <color rgb="FF002060"/>
        <rFont val="Century Gothic"/>
        <family val="2"/>
      </rPr>
      <t xml:space="preserve"> parfait </t>
    </r>
    <r>
      <rPr>
        <sz val="11"/>
        <color rgb="FF002060"/>
        <rFont val="Century Gothic"/>
        <family val="2"/>
      </rPr>
      <t>[1600]</t>
    </r>
    <r>
      <rPr>
        <b/>
        <sz val="11"/>
        <color rgb="FF002060"/>
        <rFont val="Century Gothic"/>
        <family val="2"/>
      </rPr>
      <t xml:space="preserve"> pour </t>
    </r>
    <r>
      <rPr>
        <sz val="11"/>
        <color rgb="FF002060"/>
        <rFont val="Century Gothic"/>
        <family val="2"/>
      </rPr>
      <t>[10]</t>
    </r>
  </si>
  <si>
    <r>
      <t xml:space="preserve"> moi </t>
    </r>
    <r>
      <rPr>
        <sz val="11"/>
        <color rgb="FF002060"/>
        <rFont val="Century Gothic"/>
        <family val="2"/>
      </rPr>
      <t>[132]</t>
    </r>
    <r>
      <rPr>
        <b/>
        <sz val="11"/>
        <color rgb="FF002060"/>
        <rFont val="Century Gothic"/>
        <family val="2"/>
      </rPr>
      <t xml:space="preserve"> toi </t>
    </r>
    <r>
      <rPr>
        <sz val="11"/>
        <color rgb="FF002060"/>
        <rFont val="Century Gothic"/>
        <family val="2"/>
      </rPr>
      <t xml:space="preserve">[510] </t>
    </r>
    <r>
      <rPr>
        <b/>
        <sz val="11"/>
        <color rgb="FF002060"/>
        <rFont val="Century Gothic"/>
        <family val="2"/>
      </rPr>
      <t xml:space="preserve">carte </t>
    </r>
    <r>
      <rPr>
        <sz val="11"/>
        <color rgb="FF002060"/>
        <rFont val="Century Gothic"/>
        <family val="2"/>
      </rPr>
      <t>[955]</t>
    </r>
    <r>
      <rPr>
        <b/>
        <sz val="11"/>
        <color rgb="FF002060"/>
        <rFont val="Century Gothic"/>
        <family val="2"/>
      </rPr>
      <t xml:space="preserve"> </t>
    </r>
    <r>
      <rPr>
        <sz val="11"/>
        <color rgb="FF002060"/>
        <rFont val="Century Gothic"/>
        <family val="2"/>
      </rPr>
      <t xml:space="preserve">2298] </t>
    </r>
    <r>
      <rPr>
        <b/>
        <sz val="11"/>
        <color rgb="FF002060"/>
        <rFont val="Century Gothic"/>
        <family val="2"/>
      </rPr>
      <t>idéal</t>
    </r>
    <r>
      <rPr>
        <sz val="11"/>
        <color rgb="FF002060"/>
        <rFont val="Century Gothic"/>
        <family val="2"/>
      </rPr>
      <t xml:space="preserve"> [1429] </t>
    </r>
    <r>
      <rPr>
        <b/>
        <sz val="11"/>
        <color rgb="FF002060"/>
        <rFont val="Century Gothic"/>
        <family val="2"/>
      </rPr>
      <t>de</t>
    </r>
    <r>
      <rPr>
        <b/>
        <vertAlign val="superscript"/>
        <sz val="11"/>
        <color rgb="FF002060"/>
        <rFont val="Century Gothic"/>
        <family val="2"/>
      </rPr>
      <t>1</t>
    </r>
    <r>
      <rPr>
        <vertAlign val="superscript"/>
        <sz val="11"/>
        <color rgb="FF002060"/>
        <rFont val="Century Gothic"/>
        <family val="2"/>
      </rPr>
      <t xml:space="preserve"> </t>
    </r>
    <r>
      <rPr>
        <sz val="11"/>
        <color rgb="FF002060"/>
        <rFont val="Century Gothic"/>
        <family val="2"/>
      </rPr>
      <t xml:space="preserve">[6] </t>
    </r>
    <r>
      <rPr>
        <b/>
        <sz val="11"/>
        <color rgb="FF002060"/>
        <rFont val="Century Gothic"/>
        <family val="2"/>
      </rPr>
      <t>pour</t>
    </r>
    <r>
      <rPr>
        <sz val="11"/>
        <color rgb="FF002060"/>
        <rFont val="Century Gothic"/>
        <family val="2"/>
      </rPr>
      <t xml:space="preserve"> [10] </t>
    </r>
  </si>
  <si>
    <r>
      <rPr>
        <sz val="11"/>
        <color rgb="FF002060"/>
        <rFont val="Century Gothic"/>
        <family val="2"/>
      </rPr>
      <t>raised intonation questions with</t>
    </r>
    <r>
      <rPr>
        <i/>
        <sz val="11"/>
        <color rgb="FF002060"/>
        <rFont val="Century Gothic"/>
        <family val="2"/>
      </rPr>
      <t xml:space="preserve"> </t>
    </r>
    <r>
      <rPr>
        <b/>
        <sz val="11"/>
        <color rgb="FF002060"/>
        <rFont val="Century Gothic"/>
        <family val="2"/>
      </rPr>
      <t>quoi</t>
    </r>
    <r>
      <rPr>
        <b/>
        <i/>
        <sz val="11"/>
        <color rgb="FF002060"/>
        <rFont val="Century Gothic"/>
        <family val="2"/>
      </rPr>
      <t xml:space="preserve">
</t>
    </r>
    <r>
      <rPr>
        <b/>
        <sz val="11"/>
        <color rgb="FF002060"/>
        <rFont val="Century Gothic"/>
        <family val="2"/>
      </rPr>
      <t>Il a quoi ? Elle a quoi ?</t>
    </r>
  </si>
  <si>
    <r>
      <t xml:space="preserve">[u] [ou]
</t>
    </r>
    <r>
      <rPr>
        <sz val="11"/>
        <color rgb="FF002060"/>
        <rFont val="Century Gothic"/>
        <family val="2"/>
      </rPr>
      <t>tu [112] salut ! [2205] amusant [4695] utiliser [345] nous [31] bonjour ! [1972] douze [1664] jouer [219] jour [78]</t>
    </r>
  </si>
  <si>
    <r>
      <rPr>
        <b/>
        <sz val="11"/>
        <color rgb="FF002060"/>
        <rFont val="Century Gothic"/>
        <family val="2"/>
      </rPr>
      <t xml:space="preserve">chaque </t>
    </r>
    <r>
      <rPr>
        <sz val="11"/>
        <color rgb="FF002060"/>
        <rFont val="Century Gothic"/>
        <family val="2"/>
      </rPr>
      <t>[151]</t>
    </r>
    <r>
      <rPr>
        <b/>
        <sz val="11"/>
        <color rgb="FF002060"/>
        <rFont val="Century Gothic"/>
        <family val="2"/>
      </rPr>
      <t xml:space="preserve"> jour </t>
    </r>
    <r>
      <rPr>
        <sz val="11"/>
        <color rgb="FF002060"/>
        <rFont val="Century Gothic"/>
        <family val="2"/>
      </rPr>
      <t>[78]  revisit days of the week</t>
    </r>
  </si>
  <si>
    <r>
      <rPr>
        <b/>
        <sz val="11"/>
        <color rgb="FF002060"/>
        <rFont val="Century Gothic"/>
        <family val="2"/>
      </rPr>
      <t>Rouge &amp; Jaune Term 1 knowledge quiz</t>
    </r>
    <r>
      <rPr>
        <sz val="11"/>
        <color rgb="FF002060"/>
        <rFont val="Century Gothic"/>
        <family val="2"/>
      </rPr>
      <t xml:space="preserve"> (vocabulary, grammar)
Rouge 13 Assessment PPT with audio | Jaune 13 Assessment PPT with audio
Rouge Quiz - pupil version | Jaune Quiz - pupil version
Rouge Quiz - teacher version | Jaune Quiz - teacher version</t>
    </r>
    <r>
      <rPr>
        <sz val="11"/>
        <color rgb="FFFF0000"/>
        <rFont val="Century Gothic"/>
        <family val="2"/>
      </rPr>
      <t xml:space="preserve">
</t>
    </r>
    <r>
      <rPr>
        <b/>
        <sz val="11"/>
        <color rgb="FFFF0000"/>
        <rFont val="Century Gothic"/>
        <family val="2"/>
      </rPr>
      <t>Rouge Knowledge Organiser Term 1 (A &amp; B) | Jaune Knowledge Organiser Term 1 (A &amp; B)</t>
    </r>
  </si>
  <si>
    <r>
      <rPr>
        <b/>
        <sz val="11"/>
        <color rgb="FF002060"/>
        <rFont val="Century Gothic"/>
        <family val="2"/>
      </rPr>
      <t>Rouge &amp; Jaune Term 1 knowledge quiz</t>
    </r>
    <r>
      <rPr>
        <sz val="11"/>
        <color rgb="FF002060"/>
        <rFont val="Century Gothic"/>
        <family val="2"/>
      </rPr>
      <t xml:space="preserve"> (phonics)
Rouge 14 Assessment PPT with audio | Jaune 14 Assessment PPT with audio
Rouge Phonics Quiz - pupil version | Jaune Phonics Quiz - pupil version
Rouge Phonics Quiz - teacher version | Jaune Phonics Quiz - teacher version</t>
    </r>
  </si>
  <si>
    <t xml:space="preserve">infinitive verbs = to do something/doing something </t>
  </si>
  <si>
    <r>
      <t xml:space="preserve">[é] [er] </t>
    </r>
    <r>
      <rPr>
        <sz val="11"/>
        <color rgb="FF002060"/>
        <rFont val="Century Gothic"/>
        <family val="2"/>
      </rPr>
      <t xml:space="preserve">répéter [630] </t>
    </r>
    <r>
      <rPr>
        <b/>
        <sz val="11"/>
        <color rgb="FF002060"/>
        <rFont val="Century Gothic"/>
        <family val="2"/>
      </rPr>
      <t xml:space="preserve">
</t>
    </r>
    <r>
      <rPr>
        <sz val="11"/>
        <color rgb="FF002060"/>
        <rFont val="Century Gothic"/>
        <family val="2"/>
      </rPr>
      <t>écrire [382]  bébé [2271] donner [46] parler [106]</t>
    </r>
  </si>
  <si>
    <r>
      <t xml:space="preserve">chanter </t>
    </r>
    <r>
      <rPr>
        <sz val="11"/>
        <color rgb="FF002060"/>
        <rFont val="Century Gothic"/>
        <family val="2"/>
      </rPr>
      <t xml:space="preserve">[1820] </t>
    </r>
    <r>
      <rPr>
        <b/>
        <sz val="11"/>
        <color rgb="FF002060"/>
        <rFont val="Century Gothic"/>
        <family val="2"/>
      </rPr>
      <t xml:space="preserve">répéter </t>
    </r>
    <r>
      <rPr>
        <sz val="11"/>
        <color rgb="FF002060"/>
        <rFont val="Century Gothic"/>
        <family val="2"/>
      </rPr>
      <t>[630]</t>
    </r>
    <r>
      <rPr>
        <b/>
        <sz val="11"/>
        <color rgb="FF002060"/>
        <rFont val="Century Gothic"/>
        <family val="2"/>
      </rPr>
      <t xml:space="preserve"> utiliser</t>
    </r>
    <r>
      <rPr>
        <sz val="11"/>
        <color rgb="FF002060"/>
        <rFont val="Century Gothic"/>
        <family val="2"/>
      </rPr>
      <t xml:space="preserve"> [345] </t>
    </r>
    <r>
      <rPr>
        <b/>
        <sz val="11"/>
        <color rgb="FF002060"/>
        <rFont val="Century Gothic"/>
        <family val="2"/>
      </rPr>
      <t xml:space="preserve">phrase </t>
    </r>
    <r>
      <rPr>
        <sz val="11"/>
        <color rgb="FF002060"/>
        <rFont val="Century Gothic"/>
        <family val="2"/>
      </rPr>
      <t>[2074]</t>
    </r>
    <r>
      <rPr>
        <b/>
        <sz val="11"/>
        <color rgb="FF002060"/>
        <rFont val="Century Gothic"/>
        <family val="2"/>
      </rPr>
      <t xml:space="preserve"> facile </t>
    </r>
    <r>
      <rPr>
        <sz val="11"/>
        <color rgb="FF002060"/>
        <rFont val="Century Gothic"/>
        <family val="2"/>
      </rPr>
      <t xml:space="preserve">[822] </t>
    </r>
    <r>
      <rPr>
        <b/>
        <sz val="11"/>
        <color rgb="FF002060"/>
        <rFont val="Century Gothic"/>
        <family val="2"/>
      </rPr>
      <t xml:space="preserve"> important </t>
    </r>
    <r>
      <rPr>
        <sz val="11"/>
        <color rgb="FF002060"/>
        <rFont val="Century Gothic"/>
        <family val="2"/>
      </rPr>
      <t xml:space="preserve">[215] </t>
    </r>
    <r>
      <rPr>
        <b/>
        <sz val="11"/>
        <color rgb="FF002060"/>
        <rFont val="Century Gothic"/>
        <family val="2"/>
      </rPr>
      <t>normal</t>
    </r>
    <r>
      <rPr>
        <sz val="11"/>
        <color rgb="FF002060"/>
        <rFont val="Century Gothic"/>
        <family val="2"/>
      </rPr>
      <t xml:space="preserve"> [833]</t>
    </r>
    <r>
      <rPr>
        <b/>
        <sz val="11"/>
        <color rgb="FF002060"/>
        <rFont val="Century Gothic"/>
        <family val="2"/>
      </rPr>
      <t xml:space="preserve"> avec </t>
    </r>
    <r>
      <rPr>
        <sz val="11"/>
        <color rgb="FF002060"/>
        <rFont val="Century Gothic"/>
        <family val="2"/>
      </rPr>
      <t>[23]</t>
    </r>
    <r>
      <rPr>
        <b/>
        <sz val="11"/>
        <color rgb="FF002060"/>
        <rFont val="Century Gothic"/>
        <family val="2"/>
      </rPr>
      <t xml:space="preserve"> tous les jours </t>
    </r>
    <r>
      <rPr>
        <sz val="11"/>
        <color rgb="FF002060"/>
        <rFont val="Century Gothic"/>
        <family val="2"/>
      </rPr>
      <t>[n/a]</t>
    </r>
  </si>
  <si>
    <r>
      <t xml:space="preserve">chercher </t>
    </r>
    <r>
      <rPr>
        <sz val="11"/>
        <color rgb="FF002060"/>
        <rFont val="Century Gothic"/>
        <family val="2"/>
      </rPr>
      <t xml:space="preserve">[336] </t>
    </r>
    <r>
      <rPr>
        <b/>
        <sz val="11"/>
        <color rgb="FF002060"/>
        <rFont val="Century Gothic"/>
        <family val="2"/>
      </rPr>
      <t xml:space="preserve">dessiner </t>
    </r>
    <r>
      <rPr>
        <sz val="11"/>
        <color rgb="FF002060"/>
        <rFont val="Century Gothic"/>
        <family val="2"/>
      </rPr>
      <t>[2086]</t>
    </r>
    <r>
      <rPr>
        <b/>
        <sz val="11"/>
        <color rgb="FF002060"/>
        <rFont val="Century Gothic"/>
        <family val="2"/>
      </rPr>
      <t xml:space="preserve"> présenter </t>
    </r>
    <r>
      <rPr>
        <sz val="11"/>
        <color rgb="FF002060"/>
        <rFont val="Century Gothic"/>
        <family val="2"/>
      </rPr>
      <t>[209]</t>
    </r>
    <r>
      <rPr>
        <b/>
        <sz val="11"/>
        <color rgb="FF002060"/>
        <rFont val="Century Gothic"/>
        <family val="2"/>
      </rPr>
      <t xml:space="preserve"> prononcer </t>
    </r>
    <r>
      <rPr>
        <sz val="11"/>
        <color rgb="FF002060"/>
        <rFont val="Century Gothic"/>
        <family val="2"/>
      </rPr>
      <t xml:space="preserve">[706] </t>
    </r>
    <r>
      <rPr>
        <b/>
        <sz val="11"/>
        <color rgb="FF002060"/>
        <rFont val="Century Gothic"/>
        <family val="2"/>
      </rPr>
      <t xml:space="preserve">image </t>
    </r>
    <r>
      <rPr>
        <sz val="11"/>
        <color rgb="FF002060"/>
        <rFont val="Century Gothic"/>
        <family val="2"/>
      </rPr>
      <t>[659]</t>
    </r>
    <r>
      <rPr>
        <b/>
        <sz val="11"/>
        <color rgb="FF002060"/>
        <rFont val="Century Gothic"/>
        <family val="2"/>
      </rPr>
      <t xml:space="preserve"> mot </t>
    </r>
    <r>
      <rPr>
        <sz val="11"/>
        <color rgb="FF002060"/>
        <rFont val="Century Gothic"/>
        <family val="2"/>
      </rPr>
      <t xml:space="preserve">[220] </t>
    </r>
    <r>
      <rPr>
        <b/>
        <sz val="11"/>
        <color rgb="FF002060"/>
        <rFont val="Century Gothic"/>
        <family val="2"/>
      </rPr>
      <t xml:space="preserve">pays </t>
    </r>
    <r>
      <rPr>
        <sz val="11"/>
        <color rgb="FF002060"/>
        <rFont val="Century Gothic"/>
        <family val="2"/>
      </rPr>
      <t>[114]</t>
    </r>
    <r>
      <rPr>
        <b/>
        <sz val="11"/>
        <color rgb="FF002060"/>
        <rFont val="Century Gothic"/>
        <family val="2"/>
      </rPr>
      <t xml:space="preserve"> texte </t>
    </r>
    <r>
      <rPr>
        <sz val="11"/>
        <color rgb="FF002060"/>
        <rFont val="Century Gothic"/>
        <family val="2"/>
      </rPr>
      <t xml:space="preserve">[631] </t>
    </r>
    <r>
      <rPr>
        <b/>
        <sz val="11"/>
        <color rgb="FF002060"/>
        <rFont val="Century Gothic"/>
        <family val="2"/>
      </rPr>
      <t>facile</t>
    </r>
    <r>
      <rPr>
        <sz val="11"/>
        <color rgb="FF002060"/>
        <rFont val="Century Gothic"/>
        <family val="2"/>
      </rPr>
      <t xml:space="preserve"> [822] </t>
    </r>
    <r>
      <rPr>
        <b/>
        <sz val="11"/>
        <color rgb="FF002060"/>
        <rFont val="Century Gothic"/>
        <family val="2"/>
      </rPr>
      <t xml:space="preserve">intéressant </t>
    </r>
    <r>
      <rPr>
        <sz val="11"/>
        <color rgb="FF002060"/>
        <rFont val="Century Gothic"/>
        <family val="2"/>
      </rPr>
      <t>[1244]</t>
    </r>
  </si>
  <si>
    <t>ER verbs - I, you, s/he</t>
  </si>
  <si>
    <r>
      <rPr>
        <b/>
        <sz val="11"/>
        <color rgb="FF002060"/>
        <rFont val="Century Gothic"/>
        <family val="2"/>
      </rPr>
      <t>[ez] &amp; et (and)</t>
    </r>
    <r>
      <rPr>
        <sz val="11"/>
        <color rgb="FF002060"/>
        <rFont val="Century Gothic"/>
        <family val="2"/>
      </rPr>
      <t xml:space="preserve">
et [6] nez [2661] </t>
    </r>
  </si>
  <si>
    <r>
      <t xml:space="preserve"> porter  </t>
    </r>
    <r>
      <rPr>
        <sz val="11"/>
        <color rgb="FF002060"/>
        <rFont val="Century Gothic"/>
        <family val="2"/>
      </rPr>
      <t>[105]</t>
    </r>
    <r>
      <rPr>
        <b/>
        <sz val="11"/>
        <color rgb="FF002060"/>
        <rFont val="Century Gothic"/>
        <family val="2"/>
      </rPr>
      <t xml:space="preserve"> regarder </t>
    </r>
    <r>
      <rPr>
        <sz val="11"/>
        <color rgb="FF002060"/>
        <rFont val="Century Gothic"/>
        <family val="2"/>
      </rPr>
      <t>[425]</t>
    </r>
    <r>
      <rPr>
        <b/>
        <sz val="11"/>
        <color rgb="FF002060"/>
        <rFont val="Century Gothic"/>
        <family val="2"/>
      </rPr>
      <t xml:space="preserve"> chanson </t>
    </r>
    <r>
      <rPr>
        <sz val="11"/>
        <color rgb="FF002060"/>
        <rFont val="Century Gothic"/>
        <family val="2"/>
      </rPr>
      <t>[2142]</t>
    </r>
    <r>
      <rPr>
        <b/>
        <sz val="11"/>
        <color rgb="FF002060"/>
        <rFont val="Century Gothic"/>
        <family val="2"/>
      </rPr>
      <t xml:space="preserve"> chapeau </t>
    </r>
    <r>
      <rPr>
        <sz val="11"/>
        <color rgb="FF002060"/>
        <rFont val="Century Gothic"/>
        <family val="2"/>
      </rPr>
      <t xml:space="preserve">[2908] </t>
    </r>
    <r>
      <rPr>
        <b/>
        <sz val="11"/>
        <color rgb="FF002060"/>
        <rFont val="Century Gothic"/>
        <family val="2"/>
      </rPr>
      <t xml:space="preserve">film </t>
    </r>
    <r>
      <rPr>
        <sz val="11"/>
        <color rgb="FF002060"/>
        <rFont val="Century Gothic"/>
        <family val="2"/>
      </rPr>
      <t xml:space="preserve">[848] </t>
    </r>
    <r>
      <rPr>
        <b/>
        <sz val="11"/>
        <color rgb="FF002060"/>
        <rFont val="Century Gothic"/>
        <family val="2"/>
      </rPr>
      <t xml:space="preserve"> maison </t>
    </r>
    <r>
      <rPr>
        <sz val="11"/>
        <color rgb="FF002060"/>
        <rFont val="Century Gothic"/>
        <family val="2"/>
      </rPr>
      <t>[325]</t>
    </r>
    <r>
      <rPr>
        <b/>
        <sz val="11"/>
        <color rgb="FF002060"/>
        <rFont val="Century Gothic"/>
        <family val="2"/>
      </rPr>
      <t xml:space="preserve"> uniforme </t>
    </r>
    <r>
      <rPr>
        <sz val="11"/>
        <color rgb="FF002060"/>
        <rFont val="Century Gothic"/>
        <family val="2"/>
      </rPr>
      <t>[1801]</t>
    </r>
    <r>
      <rPr>
        <b/>
        <sz val="11"/>
        <color rgb="FF002060"/>
        <rFont val="Century Gothic"/>
        <family val="2"/>
      </rPr>
      <t xml:space="preserve"> et </t>
    </r>
    <r>
      <rPr>
        <sz val="11"/>
        <color rgb="FF002060"/>
        <rFont val="Century Gothic"/>
        <family val="2"/>
      </rPr>
      <t>[6]</t>
    </r>
    <r>
      <rPr>
        <b/>
        <sz val="11"/>
        <color rgb="FF002060"/>
        <rFont val="Century Gothic"/>
        <family val="2"/>
      </rPr>
      <t xml:space="preserve"> mais </t>
    </r>
    <r>
      <rPr>
        <sz val="11"/>
        <color rgb="FF002060"/>
        <rFont val="Century Gothic"/>
        <family val="2"/>
      </rPr>
      <t>[30]</t>
    </r>
    <r>
      <rPr>
        <b/>
        <sz val="11"/>
        <color rgb="FF002060"/>
        <rFont val="Century Gothic"/>
        <family val="2"/>
      </rPr>
      <t xml:space="preserve"> à (meaning ‘at’) </t>
    </r>
    <r>
      <rPr>
        <sz val="11"/>
        <color rgb="FF002060"/>
        <rFont val="Century Gothic"/>
        <family val="2"/>
      </rPr>
      <t xml:space="preserve">[4]  </t>
    </r>
  </si>
  <si>
    <r>
      <t xml:space="preserve">organiser </t>
    </r>
    <r>
      <rPr>
        <sz val="11"/>
        <color rgb="FF002060"/>
        <rFont val="Century Gothic"/>
        <family val="2"/>
      </rPr>
      <t xml:space="preserve">[791] </t>
    </r>
    <r>
      <rPr>
        <b/>
        <sz val="11"/>
        <color rgb="FF002060"/>
        <rFont val="Century Gothic"/>
        <family val="2"/>
      </rPr>
      <t xml:space="preserve">préparer </t>
    </r>
    <r>
      <rPr>
        <sz val="11"/>
        <color rgb="FF002060"/>
        <rFont val="Century Gothic"/>
        <family val="2"/>
      </rPr>
      <t>[368]</t>
    </r>
    <r>
      <rPr>
        <b/>
        <sz val="11"/>
        <color rgb="FF002060"/>
        <rFont val="Century Gothic"/>
        <family val="2"/>
      </rPr>
      <t xml:space="preserve"> visiter </t>
    </r>
    <r>
      <rPr>
        <sz val="11"/>
        <color rgb="FF002060"/>
        <rFont val="Century Gothic"/>
        <family val="2"/>
      </rPr>
      <t>[1378]</t>
    </r>
    <r>
      <rPr>
        <b/>
        <sz val="11"/>
        <color rgb="FF002060"/>
        <rFont val="Century Gothic"/>
        <family val="2"/>
      </rPr>
      <t xml:space="preserve"> parc </t>
    </r>
    <r>
      <rPr>
        <sz val="11"/>
        <color rgb="FF002060"/>
        <rFont val="Century Gothic"/>
        <family val="2"/>
      </rPr>
      <t>[1240]</t>
    </r>
    <r>
      <rPr>
        <b/>
        <sz val="11"/>
        <color rgb="FF002060"/>
        <rFont val="Century Gothic"/>
        <family val="2"/>
      </rPr>
      <t xml:space="preserve"> université </t>
    </r>
    <r>
      <rPr>
        <sz val="11"/>
        <color rgb="FF002060"/>
        <rFont val="Century Gothic"/>
        <family val="2"/>
      </rPr>
      <t xml:space="preserve">[1192] </t>
    </r>
    <r>
      <rPr>
        <b/>
        <sz val="11"/>
        <color rgb="FF002060"/>
        <rFont val="Century Gothic"/>
        <family val="2"/>
      </rPr>
      <t xml:space="preserve">musée </t>
    </r>
    <r>
      <rPr>
        <sz val="11"/>
        <color rgb="FF002060"/>
        <rFont val="Century Gothic"/>
        <family val="2"/>
      </rPr>
      <t>[2216]</t>
    </r>
    <r>
      <rPr>
        <b/>
        <sz val="11"/>
        <color rgb="FF002060"/>
        <rFont val="Century Gothic"/>
        <family val="2"/>
      </rPr>
      <t xml:space="preserve"> visite </t>
    </r>
    <r>
      <rPr>
        <sz val="11"/>
        <color rgb="FF002060"/>
        <rFont val="Century Gothic"/>
        <family val="2"/>
      </rPr>
      <t xml:space="preserve">[1072] </t>
    </r>
    <r>
      <rPr>
        <b/>
        <sz val="11"/>
        <color rgb="FF002060"/>
        <rFont val="Century Gothic"/>
        <family val="2"/>
      </rPr>
      <t xml:space="preserve">avec </t>
    </r>
    <r>
      <rPr>
        <sz val="11"/>
        <color rgb="FF002060"/>
        <rFont val="Century Gothic"/>
        <family val="2"/>
      </rPr>
      <t>[23]</t>
    </r>
  </si>
  <si>
    <r>
      <rPr>
        <b/>
        <sz val="11"/>
        <color rgb="FF002060"/>
        <rFont val="Century Gothic"/>
        <family val="2"/>
      </rPr>
      <t>singular definite articles - le, la, l'</t>
    </r>
    <r>
      <rPr>
        <sz val="11"/>
        <color rgb="FF002060"/>
        <rFont val="Century Gothic"/>
        <family val="2"/>
      </rPr>
      <t xml:space="preserve">
ER verbs - s/he</t>
    </r>
  </si>
  <si>
    <r>
      <t>closed [</t>
    </r>
    <r>
      <rPr>
        <b/>
        <sz val="11"/>
        <color rgb="FF002060"/>
        <rFont val="Century Gothic"/>
        <family val="2"/>
      </rPr>
      <t>eu</t>
    </r>
    <r>
      <rPr>
        <sz val="11"/>
        <color rgb="FF002060"/>
        <rFont val="Century Gothic"/>
        <family val="2"/>
      </rPr>
      <t>(t,x,s)] un peu [91] vs open [</t>
    </r>
    <r>
      <rPr>
        <b/>
        <sz val="11"/>
        <color rgb="FF002060"/>
        <rFont val="Century Gothic"/>
        <family val="2"/>
      </rPr>
      <t>eu</t>
    </r>
    <r>
      <rPr>
        <sz val="11"/>
        <color rgb="FF002060"/>
        <rFont val="Century Gothic"/>
        <family val="2"/>
      </rPr>
      <t>(r,l,f,ne,ve)]
peur [755] jeune [152] neuf [787] acteur [1552] seul [102]</t>
    </r>
  </si>
  <si>
    <r>
      <t xml:space="preserve">donner </t>
    </r>
    <r>
      <rPr>
        <sz val="11"/>
        <color rgb="FF002060"/>
        <rFont val="Century Gothic"/>
        <family val="2"/>
      </rPr>
      <t xml:space="preserve">[46]  </t>
    </r>
    <r>
      <rPr>
        <b/>
        <sz val="11"/>
        <color rgb="FF002060"/>
        <rFont val="Century Gothic"/>
        <family val="2"/>
      </rPr>
      <t xml:space="preserve">préparer </t>
    </r>
    <r>
      <rPr>
        <sz val="11"/>
        <color rgb="FF002060"/>
        <rFont val="Century Gothic"/>
        <family val="2"/>
      </rPr>
      <t xml:space="preserve">[368] </t>
    </r>
    <r>
      <rPr>
        <b/>
        <sz val="11"/>
        <color rgb="FF002060"/>
        <rFont val="Century Gothic"/>
        <family val="2"/>
      </rPr>
      <t xml:space="preserve">trouver </t>
    </r>
    <r>
      <rPr>
        <sz val="11"/>
        <color rgb="FF002060"/>
        <rFont val="Century Gothic"/>
        <family val="2"/>
      </rPr>
      <t>[83]</t>
    </r>
    <r>
      <rPr>
        <b/>
        <sz val="11"/>
        <color rgb="FF002060"/>
        <rFont val="Century Gothic"/>
        <family val="2"/>
      </rPr>
      <t xml:space="preserve"> famille </t>
    </r>
    <r>
      <rPr>
        <sz val="11"/>
        <color rgb="FF002060"/>
        <rFont val="Century Gothic"/>
        <family val="2"/>
      </rPr>
      <t>[172]</t>
    </r>
    <r>
      <rPr>
        <b/>
        <sz val="11"/>
        <color rgb="FF002060"/>
        <rFont val="Century Gothic"/>
        <family val="2"/>
      </rPr>
      <t xml:space="preserve"> frère </t>
    </r>
    <r>
      <rPr>
        <sz val="11"/>
        <color rgb="FF002060"/>
        <rFont val="Century Gothic"/>
        <family val="2"/>
      </rPr>
      <t xml:space="preserve">[1043] </t>
    </r>
    <r>
      <rPr>
        <b/>
        <sz val="11"/>
        <color rgb="FF002060"/>
        <rFont val="Century Gothic"/>
        <family val="2"/>
      </rPr>
      <t>mère</t>
    </r>
    <r>
      <rPr>
        <sz val="11"/>
        <color rgb="FF002060"/>
        <rFont val="Century Gothic"/>
        <family val="2"/>
      </rPr>
      <t xml:space="preserve"> [645] </t>
    </r>
    <r>
      <rPr>
        <b/>
        <sz val="11"/>
        <color rgb="FF002060"/>
        <rFont val="Century Gothic"/>
        <family val="2"/>
      </rPr>
      <t xml:space="preserve">père </t>
    </r>
    <r>
      <rPr>
        <sz val="11"/>
        <color rgb="FF002060"/>
        <rFont val="Century Gothic"/>
        <family val="2"/>
      </rPr>
      <t xml:space="preserve">[569] </t>
    </r>
    <r>
      <rPr>
        <b/>
        <sz val="11"/>
        <color rgb="FF002060"/>
        <rFont val="Century Gothic"/>
        <family val="2"/>
      </rPr>
      <t xml:space="preserve">sœur </t>
    </r>
    <r>
      <rPr>
        <sz val="11"/>
        <color rgb="FF002060"/>
        <rFont val="Century Gothic"/>
        <family val="2"/>
      </rPr>
      <t xml:space="preserve">[1558] </t>
    </r>
    <r>
      <rPr>
        <b/>
        <sz val="11"/>
        <color rgb="FF002060"/>
        <rFont val="Century Gothic"/>
        <family val="2"/>
      </rPr>
      <t xml:space="preserve">le </t>
    </r>
    <r>
      <rPr>
        <sz val="11"/>
        <color rgb="FF002060"/>
        <rFont val="Century Gothic"/>
        <family val="2"/>
      </rPr>
      <t xml:space="preserve">[1] </t>
    </r>
    <r>
      <rPr>
        <b/>
        <sz val="11"/>
        <color rgb="FF002060"/>
        <rFont val="Century Gothic"/>
        <family val="2"/>
      </rPr>
      <t xml:space="preserve">la </t>
    </r>
    <r>
      <rPr>
        <sz val="11"/>
        <color rgb="FF002060"/>
        <rFont val="Century Gothic"/>
        <family val="2"/>
      </rPr>
      <t xml:space="preserve">[1] </t>
    </r>
    <r>
      <rPr>
        <b/>
        <sz val="11"/>
        <color rgb="FF002060"/>
        <rFont val="Century Gothic"/>
        <family val="2"/>
      </rPr>
      <t>à (meaning ‘to’)</t>
    </r>
    <r>
      <rPr>
        <sz val="11"/>
        <color rgb="FF002060"/>
        <rFont val="Century Gothic"/>
        <family val="2"/>
      </rPr>
      <t xml:space="preserve"> [4]  </t>
    </r>
  </si>
  <si>
    <r>
      <t>enseigner</t>
    </r>
    <r>
      <rPr>
        <sz val="11"/>
        <color rgb="FF002060"/>
        <rFont val="Century Gothic"/>
        <family val="2"/>
      </rPr>
      <t xml:space="preserve"> [2134] </t>
    </r>
    <r>
      <rPr>
        <b/>
        <sz val="11"/>
        <color rgb="FF002060"/>
        <rFont val="Century Gothic"/>
        <family val="2"/>
      </rPr>
      <t>poser</t>
    </r>
    <r>
      <rPr>
        <sz val="11"/>
        <color rgb="FF002060"/>
        <rFont val="Century Gothic"/>
        <family val="2"/>
      </rPr>
      <t xml:space="preserve"> [218] </t>
    </r>
    <r>
      <rPr>
        <b/>
        <sz val="11"/>
        <color rgb="FF002060"/>
        <rFont val="Century Gothic"/>
        <family val="2"/>
      </rPr>
      <t>anglais</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[784]</t>
    </r>
    <r>
      <rPr>
        <b/>
        <sz val="11"/>
        <color rgb="FF002060"/>
        <rFont val="Century Gothic"/>
        <family val="2"/>
      </rPr>
      <t xml:space="preserve"> français</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 xml:space="preserve">[251]  </t>
    </r>
    <r>
      <rPr>
        <b/>
        <sz val="11"/>
        <color rgb="FF002060"/>
        <rFont val="Century Gothic"/>
        <family val="2"/>
      </rPr>
      <t xml:space="preserve">frère </t>
    </r>
    <r>
      <rPr>
        <sz val="11"/>
        <color rgb="FF002060"/>
        <rFont val="Century Gothic"/>
        <family val="2"/>
      </rPr>
      <t xml:space="preserve">[1043] </t>
    </r>
    <r>
      <rPr>
        <b/>
        <sz val="11"/>
        <color rgb="FF002060"/>
        <rFont val="Century Gothic"/>
        <family val="2"/>
      </rPr>
      <t>grand-m</t>
    </r>
    <r>
      <rPr>
        <b/>
        <sz val="11"/>
        <color rgb="FF002060"/>
        <rFont val="Calibri"/>
        <family val="2"/>
      </rPr>
      <t>è</t>
    </r>
    <r>
      <rPr>
        <b/>
        <sz val="11"/>
        <color rgb="FF002060"/>
        <rFont val="Century Gothic"/>
        <family val="2"/>
      </rPr>
      <t>re</t>
    </r>
    <r>
      <rPr>
        <sz val="11"/>
        <color rgb="FF002060"/>
        <rFont val="Century Gothic"/>
        <family val="2"/>
      </rPr>
      <t xml:space="preserve"> [3883] </t>
    </r>
    <r>
      <rPr>
        <b/>
        <sz val="11"/>
        <color rgb="FF002060"/>
        <rFont val="Century Gothic"/>
        <family val="2"/>
      </rPr>
      <t>grand-p</t>
    </r>
    <r>
      <rPr>
        <b/>
        <sz val="11"/>
        <color rgb="FF002060"/>
        <rFont val="Calibri"/>
        <family val="2"/>
      </rPr>
      <t>è</t>
    </r>
    <r>
      <rPr>
        <b/>
        <sz val="11"/>
        <color rgb="FF002060"/>
        <rFont val="Century Gothic"/>
        <family val="2"/>
      </rPr>
      <t>re</t>
    </r>
    <r>
      <rPr>
        <sz val="11"/>
        <color rgb="FF002060"/>
        <rFont val="Century Gothic"/>
        <family val="2"/>
      </rPr>
      <t xml:space="preserve"> [3748] </t>
    </r>
    <r>
      <rPr>
        <b/>
        <sz val="11"/>
        <color rgb="FF002060"/>
        <rFont val="Century Gothic"/>
        <family val="2"/>
      </rPr>
      <t>musique</t>
    </r>
    <r>
      <rPr>
        <sz val="11"/>
        <color rgb="FF002060"/>
        <rFont val="Century Gothic"/>
        <family val="2"/>
      </rPr>
      <t xml:space="preserve"> [1139] </t>
    </r>
    <r>
      <rPr>
        <b/>
        <sz val="11"/>
        <color rgb="FF002060"/>
        <rFont val="Century Gothic"/>
        <family val="2"/>
      </rPr>
      <t xml:space="preserve">sœur </t>
    </r>
    <r>
      <rPr>
        <sz val="11"/>
        <color rgb="FF002060"/>
        <rFont val="Century Gothic"/>
        <family val="2"/>
      </rPr>
      <t xml:space="preserve">[1558] </t>
    </r>
    <r>
      <rPr>
        <b/>
        <sz val="11"/>
        <color rgb="FF002060"/>
        <rFont val="Century Gothic"/>
        <family val="2"/>
      </rPr>
      <t xml:space="preserve">le </t>
    </r>
    <r>
      <rPr>
        <sz val="11"/>
        <color rgb="FF002060"/>
        <rFont val="Century Gothic"/>
        <family val="2"/>
      </rPr>
      <t>[1]</t>
    </r>
    <r>
      <rPr>
        <b/>
        <sz val="11"/>
        <color rgb="FF002060"/>
        <rFont val="Century Gothic"/>
        <family val="2"/>
      </rPr>
      <t xml:space="preserve"> la </t>
    </r>
    <r>
      <rPr>
        <sz val="11"/>
        <color rgb="FF002060"/>
        <rFont val="Century Gothic"/>
        <family val="2"/>
      </rPr>
      <t>[1]</t>
    </r>
  </si>
  <si>
    <r>
      <t xml:space="preserve">Use of 'de' for possession e.g. la mere d'Adele est….....
2nd meaning of grand/petit
</t>
    </r>
    <r>
      <rPr>
        <sz val="11"/>
        <color rgb="FF002060"/>
        <rFont val="Century Gothic"/>
        <family val="2"/>
      </rPr>
      <t>Singular definite articles
Singular adjective agreement</t>
    </r>
  </si>
  <si>
    <r>
      <t>[</t>
    </r>
    <r>
      <rPr>
        <b/>
        <sz val="11"/>
        <color rgb="FF002060"/>
        <rFont val="Century Gothic"/>
        <family val="2"/>
      </rPr>
      <t>è</t>
    </r>
    <r>
      <rPr>
        <sz val="11"/>
        <color rgb="FF002060"/>
        <rFont val="Century Gothic"/>
        <family val="2"/>
      </rPr>
      <t>] [</t>
    </r>
    <r>
      <rPr>
        <b/>
        <sz val="11"/>
        <color rgb="FF002060"/>
        <rFont val="Century Gothic"/>
        <family val="2"/>
      </rPr>
      <t>ê</t>
    </r>
    <r>
      <rPr>
        <sz val="11"/>
        <color rgb="FF002060"/>
        <rFont val="Century Gothic"/>
        <family val="2"/>
      </rPr>
      <t xml:space="preserve">] 
fête [1490] tête [343] frère [1043] être [5], problème [188] </t>
    </r>
  </si>
  <si>
    <r>
      <rPr>
        <sz val="11"/>
        <color rgb="FF002060"/>
        <rFont val="Century Gothic"/>
        <family val="2"/>
      </rPr>
      <t xml:space="preserve"> </t>
    </r>
    <r>
      <rPr>
        <b/>
        <sz val="11"/>
        <color rgb="FF002060"/>
        <rFont val="Century Gothic"/>
        <family val="2"/>
      </rPr>
      <t>fête</t>
    </r>
    <r>
      <rPr>
        <sz val="11"/>
        <color rgb="FF002060"/>
        <rFont val="Century Gothic"/>
        <family val="2"/>
      </rPr>
      <t xml:space="preserve"> [1490]  </t>
    </r>
    <r>
      <rPr>
        <b/>
        <sz val="11"/>
        <color rgb="FF002060"/>
        <rFont val="Century Gothic"/>
        <family val="2"/>
      </rPr>
      <t xml:space="preserve">fille </t>
    </r>
    <r>
      <rPr>
        <sz val="11"/>
        <color rgb="FF002060"/>
        <rFont val="Century Gothic"/>
        <family val="2"/>
      </rPr>
      <t>[629]</t>
    </r>
    <r>
      <rPr>
        <b/>
        <sz val="11"/>
        <color rgb="FF002060"/>
        <rFont val="Century Gothic"/>
        <family val="2"/>
      </rPr>
      <t xml:space="preserve"> fruit </t>
    </r>
    <r>
      <rPr>
        <sz val="11"/>
        <color rgb="FF002060"/>
        <rFont val="Century Gothic"/>
        <family val="2"/>
      </rPr>
      <t xml:space="preserve">[896] </t>
    </r>
    <r>
      <rPr>
        <b/>
        <sz val="11"/>
        <color rgb="FF002060"/>
        <rFont val="Century Gothic"/>
        <family val="2"/>
      </rPr>
      <t xml:space="preserve">garçon </t>
    </r>
    <r>
      <rPr>
        <sz val="11"/>
        <color rgb="FF002060"/>
        <rFont val="Century Gothic"/>
        <family val="2"/>
      </rPr>
      <t xml:space="preserve">[1599] </t>
    </r>
    <r>
      <rPr>
        <b/>
        <sz val="11"/>
        <color rgb="FF002060"/>
        <rFont val="Century Gothic"/>
        <family val="2"/>
      </rPr>
      <t>grand</t>
    </r>
    <r>
      <rPr>
        <b/>
        <vertAlign val="superscript"/>
        <sz val="11"/>
        <color rgb="FF002060"/>
        <rFont val="Century Gothic"/>
        <family val="2"/>
      </rPr>
      <t>2</t>
    </r>
    <r>
      <rPr>
        <sz val="11"/>
        <color rgb="FF002060"/>
        <rFont val="Century Gothic"/>
        <family val="2"/>
      </rPr>
      <t xml:space="preserve"> [59] </t>
    </r>
    <r>
      <rPr>
        <b/>
        <sz val="11"/>
        <color rgb="FF002060"/>
        <rFont val="Century Gothic"/>
        <family val="2"/>
      </rPr>
      <t>petit</t>
    </r>
    <r>
      <rPr>
        <b/>
        <vertAlign val="superscript"/>
        <sz val="11"/>
        <color rgb="FF002060"/>
        <rFont val="Century Gothic"/>
        <family val="2"/>
      </rPr>
      <t>2</t>
    </r>
    <r>
      <rPr>
        <sz val="11"/>
        <color rgb="FF002060"/>
        <rFont val="Century Gothic"/>
        <family val="2"/>
      </rPr>
      <t xml:space="preserve"> [138] </t>
    </r>
    <r>
      <rPr>
        <b/>
        <sz val="11"/>
        <color rgb="FF002060"/>
        <rFont val="Century Gothic"/>
        <family val="2"/>
      </rPr>
      <t>de</t>
    </r>
    <r>
      <rPr>
        <vertAlign val="superscript"/>
        <sz val="11"/>
        <color rgb="FF002060"/>
        <rFont val="Century Gothic"/>
        <family val="2"/>
      </rPr>
      <t xml:space="preserve">1 </t>
    </r>
    <r>
      <rPr>
        <sz val="11"/>
        <color rgb="FF002060"/>
        <rFont val="Century Gothic"/>
        <family val="2"/>
      </rPr>
      <t>[2]</t>
    </r>
  </si>
  <si>
    <r>
      <t xml:space="preserve">émission </t>
    </r>
    <r>
      <rPr>
        <sz val="11"/>
        <color rgb="FF002060"/>
        <rFont val="Century Gothic"/>
        <family val="2"/>
      </rPr>
      <t>[1074]</t>
    </r>
    <r>
      <rPr>
        <b/>
        <sz val="11"/>
        <color rgb="FF002060"/>
        <rFont val="Century Gothic"/>
        <family val="2"/>
      </rPr>
      <t xml:space="preserve"> radio </t>
    </r>
    <r>
      <rPr>
        <sz val="11"/>
        <color rgb="FF002060"/>
        <rFont val="Century Gothic"/>
        <family val="2"/>
      </rPr>
      <t>[1526]</t>
    </r>
    <r>
      <rPr>
        <b/>
        <sz val="11"/>
        <color rgb="FF002060"/>
        <rFont val="Century Gothic"/>
        <family val="2"/>
      </rPr>
      <t xml:space="preserve"> tante </t>
    </r>
    <r>
      <rPr>
        <sz val="11"/>
        <color rgb="FF002060"/>
        <rFont val="Century Gothic"/>
        <family val="2"/>
      </rPr>
      <t xml:space="preserve">[3891] </t>
    </r>
    <r>
      <rPr>
        <b/>
        <sz val="11"/>
        <color rgb="FF002060"/>
        <rFont val="Century Gothic"/>
        <family val="2"/>
      </rPr>
      <t xml:space="preserve">télévision </t>
    </r>
    <r>
      <rPr>
        <sz val="11"/>
        <color rgb="FF002060"/>
        <rFont val="Century Gothic"/>
        <family val="2"/>
      </rPr>
      <t>[1179]</t>
    </r>
    <r>
      <rPr>
        <b/>
        <sz val="11"/>
        <color rgb="FF002060"/>
        <rFont val="Century Gothic"/>
        <family val="2"/>
      </rPr>
      <t xml:space="preserve"> grand</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[59]</t>
    </r>
    <r>
      <rPr>
        <b/>
        <sz val="11"/>
        <color rgb="FF002060"/>
        <rFont val="Century Gothic"/>
        <family val="2"/>
      </rPr>
      <t xml:space="preserve"> petit</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[138]</t>
    </r>
    <r>
      <rPr>
        <b/>
        <sz val="11"/>
        <color rgb="FF002060"/>
        <rFont val="Century Gothic"/>
        <family val="2"/>
      </rPr>
      <t xml:space="preserve"> de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[2]</t>
    </r>
  </si>
  <si>
    <r>
      <t xml:space="preserve">singular possessive adjectives mon, ma, ton, ta
</t>
    </r>
    <r>
      <rPr>
        <sz val="11"/>
        <color rgb="FF002060"/>
        <rFont val="Century Gothic"/>
        <family val="2"/>
      </rPr>
      <t>Use of 'de' for possession e.g. la mere d'Adele est….....</t>
    </r>
    <r>
      <rPr>
        <b/>
        <sz val="11"/>
        <color rgb="FF002060"/>
        <rFont val="Century Gothic"/>
        <family val="2"/>
      </rPr>
      <t xml:space="preserve">
</t>
    </r>
    <r>
      <rPr>
        <sz val="11"/>
        <color rgb="FF002060"/>
        <rFont val="Century Gothic"/>
        <family val="2"/>
      </rPr>
      <t>ER verbs - I, you, s/he</t>
    </r>
  </si>
  <si>
    <r>
      <t>[</t>
    </r>
    <r>
      <rPr>
        <b/>
        <sz val="11"/>
        <color rgb="FF002060"/>
        <rFont val="Century Gothic"/>
        <family val="2"/>
      </rPr>
      <t>é</t>
    </r>
    <r>
      <rPr>
        <sz val="11"/>
        <color rgb="FF002060"/>
        <rFont val="Century Gothic"/>
        <family val="2"/>
      </rPr>
      <t>] [</t>
    </r>
    <r>
      <rPr>
        <b/>
        <sz val="11"/>
        <color rgb="FF002060"/>
        <rFont val="Century Gothic"/>
        <family val="2"/>
      </rPr>
      <t>et</t>
    </r>
    <r>
      <rPr>
        <sz val="11"/>
        <color rgb="FF002060"/>
        <rFont val="Century Gothic"/>
        <family val="2"/>
      </rPr>
      <t>] [</t>
    </r>
    <r>
      <rPr>
        <b/>
        <sz val="11"/>
        <color rgb="FF002060"/>
        <rFont val="Century Gothic"/>
        <family val="2"/>
      </rPr>
      <t>ez</t>
    </r>
    <r>
      <rPr>
        <sz val="11"/>
        <color rgb="FF002060"/>
        <rFont val="Century Gothic"/>
        <family val="2"/>
      </rPr>
      <t>] [</t>
    </r>
    <r>
      <rPr>
        <b/>
        <sz val="11"/>
        <color rgb="FF002060"/>
        <rFont val="Century Gothic"/>
        <family val="2"/>
      </rPr>
      <t>er</t>
    </r>
    <r>
      <rPr>
        <sz val="11"/>
        <color rgb="FF002060"/>
        <rFont val="Century Gothic"/>
        <family val="2"/>
      </rPr>
      <t>] vs.
[</t>
    </r>
    <r>
      <rPr>
        <b/>
        <sz val="11"/>
        <color rgb="FF002060"/>
        <rFont val="Century Gothic"/>
        <family val="2"/>
      </rPr>
      <t>è</t>
    </r>
    <r>
      <rPr>
        <sz val="11"/>
        <color rgb="FF002060"/>
        <rFont val="Century Gothic"/>
        <family val="2"/>
      </rPr>
      <t>] [</t>
    </r>
    <r>
      <rPr>
        <b/>
        <sz val="11"/>
        <color rgb="FF002060"/>
        <rFont val="Century Gothic"/>
        <family val="2"/>
      </rPr>
      <t>ê</t>
    </r>
    <r>
      <rPr>
        <sz val="11"/>
        <color rgb="FF002060"/>
        <rFont val="Century Gothic"/>
        <family val="2"/>
      </rPr>
      <t>] &amp; [</t>
    </r>
    <r>
      <rPr>
        <b/>
        <sz val="11"/>
        <color rgb="FF002060"/>
        <rFont val="Century Gothic"/>
        <family val="2"/>
      </rPr>
      <t>e</t>
    </r>
    <r>
      <rPr>
        <sz val="11"/>
        <color rgb="FF002060"/>
        <rFont val="Century Gothic"/>
        <family val="2"/>
      </rPr>
      <t xml:space="preserve">]
répéter [630] frère [1043] cheval [2220]
</t>
    </r>
  </si>
  <si>
    <r>
      <t xml:space="preserve"> manger </t>
    </r>
    <r>
      <rPr>
        <sz val="11"/>
        <color rgb="FF002060"/>
        <rFont val="Century Gothic"/>
        <family val="2"/>
      </rPr>
      <t xml:space="preserve">[1338] </t>
    </r>
    <r>
      <rPr>
        <b/>
        <sz val="11"/>
        <color rgb="FF002060"/>
        <rFont val="Century Gothic"/>
        <family val="2"/>
      </rPr>
      <t xml:space="preserve">passer </t>
    </r>
    <r>
      <rPr>
        <sz val="11"/>
        <color rgb="FF002060"/>
        <rFont val="Century Gothic"/>
        <family val="2"/>
      </rPr>
      <t xml:space="preserve">[90] </t>
    </r>
    <r>
      <rPr>
        <b/>
        <sz val="11"/>
        <color rgb="FF002060"/>
        <rFont val="Century Gothic"/>
        <family val="2"/>
      </rPr>
      <t>ami, amie</t>
    </r>
    <r>
      <rPr>
        <sz val="11"/>
        <color rgb="FF002060"/>
        <rFont val="Century Gothic"/>
        <family val="2"/>
      </rPr>
      <t xml:space="preserve"> [467] </t>
    </r>
    <r>
      <rPr>
        <b/>
        <sz val="11"/>
        <color rgb="FF002060"/>
        <rFont val="Century Gothic"/>
        <family val="2"/>
      </rPr>
      <t>déjeuner</t>
    </r>
    <r>
      <rPr>
        <sz val="11"/>
        <color rgb="FF002060"/>
        <rFont val="Century Gothic"/>
        <family val="2"/>
      </rPr>
      <t xml:space="preserve"> [2724] </t>
    </r>
    <r>
      <rPr>
        <b/>
        <sz val="11"/>
        <color rgb="FF002060"/>
        <rFont val="Century Gothic"/>
        <family val="2"/>
      </rPr>
      <t>weekend</t>
    </r>
    <r>
      <rPr>
        <sz val="11"/>
        <color rgb="FF002060"/>
        <rFont val="Century Gothic"/>
        <family val="2"/>
      </rPr>
      <t xml:space="preserve"> [2475] </t>
    </r>
    <r>
      <rPr>
        <b/>
        <sz val="11"/>
        <color rgb="FF002060"/>
        <rFont val="Century Gothic"/>
        <family val="2"/>
      </rPr>
      <t>mon, ma</t>
    </r>
    <r>
      <rPr>
        <sz val="11"/>
        <color rgb="FF002060"/>
        <rFont val="Century Gothic"/>
        <family val="2"/>
      </rPr>
      <t xml:space="preserve"> [60] </t>
    </r>
    <r>
      <rPr>
        <b/>
        <sz val="11"/>
        <color rgb="FF002060"/>
        <rFont val="Century Gothic"/>
        <family val="2"/>
      </rPr>
      <t>ton, ta</t>
    </r>
    <r>
      <rPr>
        <sz val="11"/>
        <color rgb="FF002060"/>
        <rFont val="Century Gothic"/>
        <family val="2"/>
      </rPr>
      <t xml:space="preserve"> [330] </t>
    </r>
    <r>
      <rPr>
        <b/>
        <sz val="11"/>
        <color rgb="FF002060"/>
        <rFont val="Century Gothic"/>
        <family val="2"/>
      </rPr>
      <t xml:space="preserve">voici </t>
    </r>
    <r>
      <rPr>
        <sz val="11"/>
        <color rgb="FF002060"/>
        <rFont val="Century Gothic"/>
        <family val="2"/>
      </rPr>
      <t>[1103]</t>
    </r>
  </si>
  <si>
    <r>
      <t xml:space="preserve">jouer </t>
    </r>
    <r>
      <rPr>
        <sz val="11"/>
        <color rgb="FF002060"/>
        <rFont val="Century Gothic"/>
        <family val="2"/>
      </rPr>
      <t xml:space="preserve">[219] </t>
    </r>
    <r>
      <rPr>
        <b/>
        <sz val="11"/>
        <color rgb="FF002060"/>
        <rFont val="Century Gothic"/>
        <family val="2"/>
      </rPr>
      <t xml:space="preserve">ami, amie </t>
    </r>
    <r>
      <rPr>
        <sz val="11"/>
        <color rgb="FF002060"/>
        <rFont val="Century Gothic"/>
        <family val="2"/>
      </rPr>
      <t xml:space="preserve">[467] </t>
    </r>
    <r>
      <rPr>
        <b/>
        <sz val="11"/>
        <color rgb="FF002060"/>
        <rFont val="Century Gothic"/>
        <family val="2"/>
      </rPr>
      <t xml:space="preserve">en ligne </t>
    </r>
    <r>
      <rPr>
        <sz val="11"/>
        <color rgb="FF002060"/>
        <rFont val="Century Gothic"/>
        <family val="2"/>
      </rPr>
      <t>[n/a]</t>
    </r>
    <r>
      <rPr>
        <b/>
        <sz val="11"/>
        <color rgb="FF002060"/>
        <rFont val="Century Gothic"/>
        <family val="2"/>
      </rPr>
      <t xml:space="preserve"> dehors </t>
    </r>
    <r>
      <rPr>
        <sz val="11"/>
        <color rgb="FF002060"/>
        <rFont val="Century Gothic"/>
        <family val="2"/>
      </rPr>
      <t>[1217]</t>
    </r>
    <r>
      <rPr>
        <b/>
        <sz val="11"/>
        <color rgb="FF002060"/>
        <rFont val="Century Gothic"/>
        <family val="2"/>
      </rPr>
      <t xml:space="preserve"> mon, ma </t>
    </r>
    <r>
      <rPr>
        <sz val="11"/>
        <color rgb="FF002060"/>
        <rFont val="Century Gothic"/>
        <family val="2"/>
      </rPr>
      <t xml:space="preserve">[60] </t>
    </r>
    <r>
      <rPr>
        <b/>
        <sz val="11"/>
        <color rgb="FF002060"/>
        <rFont val="Century Gothic"/>
        <family val="2"/>
      </rPr>
      <t xml:space="preserve">ton, ta </t>
    </r>
    <r>
      <rPr>
        <sz val="11"/>
        <color rgb="FF002060"/>
        <rFont val="Century Gothic"/>
        <family val="2"/>
      </rPr>
      <t xml:space="preserve">[330] </t>
    </r>
    <r>
      <rPr>
        <b/>
        <sz val="11"/>
        <color rgb="FF002060"/>
        <rFont val="Century Gothic"/>
        <family val="2"/>
      </rPr>
      <t xml:space="preserve">voici </t>
    </r>
    <r>
      <rPr>
        <sz val="11"/>
        <color rgb="FF002060"/>
        <rFont val="Century Gothic"/>
        <family val="2"/>
      </rPr>
      <t>[1103]</t>
    </r>
  </si>
  <si>
    <r>
      <t xml:space="preserve">
</t>
    </r>
    <r>
      <rPr>
        <b/>
        <sz val="11"/>
        <color rgb="FF002060"/>
        <rFont val="Century Gothic"/>
        <family val="2"/>
      </rPr>
      <t xml:space="preserve">meanings of </t>
    </r>
    <r>
      <rPr>
        <b/>
        <sz val="11"/>
        <color rgb="FF002060"/>
        <rFont val="Calibri"/>
        <family val="2"/>
      </rPr>
      <t>à</t>
    </r>
    <r>
      <rPr>
        <b/>
        <sz val="9.9"/>
        <color rgb="FF002060"/>
        <rFont val="Century Gothic"/>
        <family val="2"/>
      </rPr>
      <t xml:space="preserve"> (Rouge)</t>
    </r>
    <r>
      <rPr>
        <sz val="9.9"/>
        <color rgb="FF002060"/>
        <rFont val="Century Gothic"/>
        <family val="2"/>
      </rPr>
      <t xml:space="preserve">
</t>
    </r>
    <r>
      <rPr>
        <sz val="11"/>
        <color rgb="FF002060"/>
        <rFont val="Century Gothic"/>
        <family val="2"/>
      </rPr>
      <t>singular possessive adjectives mon, ma, ton, ta
ER verbs - I, you, s/he</t>
    </r>
    <r>
      <rPr>
        <sz val="11"/>
        <color rgb="FFFF0000"/>
        <rFont val="Century Gothic"/>
        <family val="2"/>
      </rPr>
      <t xml:space="preserve">
</t>
    </r>
    <r>
      <rPr>
        <sz val="11"/>
        <color rgb="FF002060"/>
        <rFont val="Century Gothic"/>
        <family val="2"/>
      </rPr>
      <t>singular definite articles - le, la</t>
    </r>
    <r>
      <rPr>
        <sz val="11"/>
        <color rgb="FFFF0000"/>
        <rFont val="Century Gothic"/>
        <family val="2"/>
      </rPr>
      <t xml:space="preserve">
</t>
    </r>
    <r>
      <rPr>
        <b/>
        <sz val="11"/>
        <color rgb="FF002060"/>
        <rFont val="Century Gothic"/>
        <family val="2"/>
      </rPr>
      <t>contrasting opinions - using mais- (Jaune)</t>
    </r>
  </si>
  <si>
    <r>
      <rPr>
        <sz val="11"/>
        <color rgb="FF002060"/>
        <rFont val="Century Gothic"/>
        <family val="2"/>
      </rPr>
      <t>[</t>
    </r>
    <r>
      <rPr>
        <b/>
        <sz val="11"/>
        <color rgb="FF002060"/>
        <rFont val="Century Gothic"/>
        <family val="2"/>
      </rPr>
      <t>ai</t>
    </r>
    <r>
      <rPr>
        <sz val="11"/>
        <color rgb="FF002060"/>
        <rFont val="Century Gothic"/>
        <family val="2"/>
      </rPr>
      <t>]
vrai</t>
    </r>
    <r>
      <rPr>
        <b/>
        <sz val="11"/>
        <color rgb="FF002060"/>
        <rFont val="Century Gothic"/>
        <family val="2"/>
      </rPr>
      <t xml:space="preserve"> </t>
    </r>
    <r>
      <rPr>
        <sz val="11"/>
        <color rgb="FF002060"/>
        <rFont val="Century Gothic"/>
        <family val="2"/>
      </rPr>
      <t>[292] maison [325] aider [413] aimer [242] semaine [245]</t>
    </r>
  </si>
  <si>
    <r>
      <t xml:space="preserve">aider </t>
    </r>
    <r>
      <rPr>
        <sz val="11"/>
        <color rgb="FF002060"/>
        <rFont val="Century Gothic"/>
        <family val="2"/>
      </rPr>
      <t xml:space="preserve">[413] </t>
    </r>
    <r>
      <rPr>
        <b/>
        <sz val="11"/>
        <color rgb="FF002060"/>
        <rFont val="Century Gothic"/>
        <family val="2"/>
      </rPr>
      <t xml:space="preserve">aimer </t>
    </r>
    <r>
      <rPr>
        <sz val="11"/>
        <color rgb="FF002060"/>
        <rFont val="Century Gothic"/>
        <family val="2"/>
      </rPr>
      <t xml:space="preserve">[232] </t>
    </r>
    <r>
      <rPr>
        <b/>
        <sz val="11"/>
        <color rgb="FF002060"/>
        <rFont val="Century Gothic"/>
        <family val="2"/>
      </rPr>
      <t xml:space="preserve">habiter </t>
    </r>
    <r>
      <rPr>
        <sz val="11"/>
        <color rgb="FF002060"/>
        <rFont val="Century Gothic"/>
        <family val="2"/>
      </rPr>
      <t xml:space="preserve">[1186] </t>
    </r>
    <r>
      <rPr>
        <b/>
        <sz val="11"/>
        <color rgb="FF002060"/>
        <rFont val="Century Gothic"/>
        <family val="2"/>
      </rPr>
      <t>école</t>
    </r>
    <r>
      <rPr>
        <sz val="11"/>
        <color rgb="FF002060"/>
        <rFont val="Century Gothic"/>
        <family val="2"/>
      </rPr>
      <t xml:space="preserve"> [477] </t>
    </r>
    <r>
      <rPr>
        <b/>
        <sz val="11"/>
        <color rgb="FF002060"/>
        <rFont val="Century Gothic"/>
        <family val="2"/>
      </rPr>
      <t xml:space="preserve">aussi </t>
    </r>
    <r>
      <rPr>
        <sz val="11"/>
        <color rgb="FF002060"/>
        <rFont val="Century Gothic"/>
        <family val="2"/>
      </rPr>
      <t xml:space="preserve">[44]  </t>
    </r>
    <r>
      <rPr>
        <b/>
        <sz val="11"/>
        <color rgb="FF002060"/>
        <rFont val="Century Gothic"/>
        <family val="2"/>
      </rPr>
      <t>à</t>
    </r>
    <r>
      <rPr>
        <sz val="11"/>
        <color rgb="FF002060"/>
        <rFont val="Century Gothic"/>
        <family val="2"/>
      </rPr>
      <t xml:space="preserve"> (meaning ‘in’) [4]</t>
    </r>
  </si>
  <si>
    <r>
      <t xml:space="preserve">aimer </t>
    </r>
    <r>
      <rPr>
        <sz val="11"/>
        <color rgb="FF002060"/>
        <rFont val="Century Gothic"/>
        <family val="2"/>
      </rPr>
      <t xml:space="preserve">[232] </t>
    </r>
    <r>
      <rPr>
        <b/>
        <sz val="11"/>
        <color rgb="FF002060"/>
        <rFont val="Century Gothic"/>
        <family val="2"/>
      </rPr>
      <t>préférer</t>
    </r>
    <r>
      <rPr>
        <sz val="11"/>
        <color rgb="FF002060"/>
        <rFont val="Century Gothic"/>
        <family val="2"/>
      </rPr>
      <t xml:space="preserve"> [597]</t>
    </r>
    <r>
      <rPr>
        <b/>
        <sz val="11"/>
        <color rgb="FF002060"/>
        <rFont val="Century Gothic"/>
        <family val="2"/>
      </rPr>
      <t xml:space="preserve"> sport </t>
    </r>
    <r>
      <rPr>
        <sz val="11"/>
        <color rgb="FF002060"/>
        <rFont val="Century Gothic"/>
        <family val="2"/>
      </rPr>
      <t>[2011]</t>
    </r>
    <r>
      <rPr>
        <b/>
        <sz val="11"/>
        <color rgb="FF002060"/>
        <rFont val="Century Gothic"/>
        <family val="2"/>
      </rPr>
      <t xml:space="preserve"> </t>
    </r>
    <r>
      <rPr>
        <sz val="11"/>
        <color rgb="FF002060"/>
        <rFont val="Century Gothic"/>
        <family val="2"/>
      </rPr>
      <t xml:space="preserve">
</t>
    </r>
    <r>
      <rPr>
        <b/>
        <sz val="11"/>
        <color rgb="FF002060"/>
        <rFont val="Century Gothic"/>
        <family val="2"/>
      </rPr>
      <t xml:space="preserve">aussi </t>
    </r>
    <r>
      <rPr>
        <sz val="11"/>
        <color rgb="FF002060"/>
        <rFont val="Century Gothic"/>
        <family val="2"/>
      </rPr>
      <t>[44]</t>
    </r>
    <r>
      <rPr>
        <b/>
        <sz val="11"/>
        <color rgb="FF002060"/>
        <rFont val="Century Gothic"/>
        <family val="2"/>
      </rPr>
      <t xml:space="preserve"> et</t>
    </r>
    <r>
      <rPr>
        <sz val="11"/>
        <color rgb="FF002060"/>
        <rFont val="Century Gothic"/>
        <family val="2"/>
      </rPr>
      <t xml:space="preserve"> [6] </t>
    </r>
    <r>
      <rPr>
        <b/>
        <sz val="11"/>
        <color rgb="FF002060"/>
        <rFont val="Century Gothic"/>
        <family val="2"/>
      </rPr>
      <t>mais</t>
    </r>
    <r>
      <rPr>
        <sz val="11"/>
        <color rgb="FF002060"/>
        <rFont val="Century Gothic"/>
        <family val="2"/>
      </rPr>
      <t xml:space="preserve"> [30]</t>
    </r>
    <r>
      <rPr>
        <b/>
        <sz val="11"/>
        <color rgb="FF002060"/>
        <rFont val="Century Gothic"/>
        <family val="2"/>
      </rPr>
      <t xml:space="preserve">  </t>
    </r>
  </si>
  <si>
    <r>
      <t xml:space="preserve">ER verbs - I, you, s/he
</t>
    </r>
    <r>
      <rPr>
        <b/>
        <sz val="11"/>
        <color rgb="FF002060"/>
        <rFont val="Century Gothic"/>
        <family val="2"/>
      </rPr>
      <t>meanings of à (Jaune)</t>
    </r>
    <r>
      <rPr>
        <sz val="11"/>
        <color rgb="FF002060"/>
        <rFont val="Century Gothic"/>
        <family val="2"/>
      </rPr>
      <t xml:space="preserve">
</t>
    </r>
    <r>
      <rPr>
        <b/>
        <sz val="11"/>
        <color rgb="FF002060"/>
        <rFont val="Century Gothic"/>
        <family val="2"/>
      </rPr>
      <t>simple vs continuous present</t>
    </r>
    <r>
      <rPr>
        <sz val="11"/>
        <color rgb="FF002060"/>
        <rFont val="Century Gothic"/>
        <family val="2"/>
      </rPr>
      <t xml:space="preserve">
</t>
    </r>
    <r>
      <rPr>
        <b/>
        <sz val="11"/>
        <color rgb="FF002060"/>
        <rFont val="Century Gothic"/>
        <family val="2"/>
      </rPr>
      <t xml:space="preserve">contrasting opinions - using </t>
    </r>
    <r>
      <rPr>
        <b/>
        <i/>
        <sz val="11"/>
        <color rgb="FF002060"/>
        <rFont val="Century Gothic"/>
        <family val="2"/>
      </rPr>
      <t>mais</t>
    </r>
    <r>
      <rPr>
        <b/>
        <sz val="11"/>
        <color rgb="FF002060"/>
        <rFont val="Century Gothic"/>
        <family val="2"/>
      </rPr>
      <t>- (Rouge)</t>
    </r>
  </si>
  <si>
    <r>
      <t>[</t>
    </r>
    <r>
      <rPr>
        <b/>
        <sz val="11"/>
        <color rgb="FF002060"/>
        <rFont val="Century Gothic"/>
        <family val="2"/>
      </rPr>
      <t>oi</t>
    </r>
    <r>
      <rPr>
        <sz val="11"/>
        <color rgb="FF002060"/>
        <rFont val="Century Gothic"/>
        <family val="2"/>
      </rPr>
      <t>]
voir [69] avoir [8] au revoir [n/a] pourquoi ? [193] trois [115]</t>
    </r>
  </si>
  <si>
    <r>
      <t xml:space="preserve"> </t>
    </r>
    <r>
      <rPr>
        <b/>
        <sz val="11"/>
        <color rgb="FF002060"/>
        <rFont val="Century Gothic"/>
        <family val="2"/>
      </rPr>
      <t>préférer</t>
    </r>
    <r>
      <rPr>
        <sz val="11"/>
        <color rgb="FF002060"/>
        <rFont val="Century Gothic"/>
        <family val="2"/>
      </rPr>
      <t xml:space="preserve"> [597] </t>
    </r>
    <r>
      <rPr>
        <b/>
        <sz val="11"/>
        <color rgb="FF002060"/>
        <rFont val="Century Gothic"/>
        <family val="2"/>
      </rPr>
      <t xml:space="preserve">village </t>
    </r>
    <r>
      <rPr>
        <sz val="11"/>
        <color rgb="FF002060"/>
        <rFont val="Century Gothic"/>
        <family val="2"/>
      </rPr>
      <t xml:space="preserve">[1295] </t>
    </r>
    <r>
      <rPr>
        <b/>
        <sz val="11"/>
        <color rgb="FF002060"/>
        <rFont val="Century Gothic"/>
        <family val="2"/>
      </rPr>
      <t>ville</t>
    </r>
    <r>
      <rPr>
        <sz val="11"/>
        <color rgb="FF002060"/>
        <rFont val="Century Gothic"/>
        <family val="2"/>
      </rPr>
      <t xml:space="preserve"> [260]  </t>
    </r>
    <r>
      <rPr>
        <b/>
        <sz val="11"/>
        <color rgb="FF002060"/>
        <rFont val="Century Gothic"/>
        <family val="2"/>
      </rPr>
      <t xml:space="preserve">dans </t>
    </r>
    <r>
      <rPr>
        <sz val="11"/>
        <color rgb="FF002060"/>
        <rFont val="Century Gothic"/>
        <family val="2"/>
      </rPr>
      <t xml:space="preserve">[11] </t>
    </r>
    <r>
      <rPr>
        <b/>
        <sz val="11"/>
        <color rgb="FF002060"/>
        <rFont val="Century Gothic"/>
        <family val="2"/>
      </rPr>
      <t xml:space="preserve">en ce moment </t>
    </r>
    <r>
      <rPr>
        <sz val="11"/>
        <color rgb="FF002060"/>
        <rFont val="Century Gothic"/>
        <family val="2"/>
      </rPr>
      <t>[n/a]</t>
    </r>
  </si>
  <si>
    <r>
      <rPr>
        <b/>
        <sz val="11"/>
        <color rgb="FF002060"/>
        <rFont val="Century Gothic"/>
        <family val="2"/>
      </rPr>
      <t xml:space="preserve">à </t>
    </r>
    <r>
      <rPr>
        <sz val="11"/>
        <color rgb="FF002060"/>
        <rFont val="Century Gothic"/>
        <family val="2"/>
      </rPr>
      <t>(meaning ‘to, at, on, in) [4]</t>
    </r>
    <r>
      <rPr>
        <b/>
        <sz val="11"/>
        <color rgb="FF002060"/>
        <rFont val="Century Gothic"/>
        <family val="2"/>
      </rPr>
      <t xml:space="preserve">
arriver</t>
    </r>
    <r>
      <rPr>
        <sz val="11"/>
        <color rgb="FF002060"/>
        <rFont val="Century Gothic"/>
        <family val="2"/>
      </rPr>
      <t xml:space="preserve"> [174] </t>
    </r>
    <r>
      <rPr>
        <b/>
        <sz val="11"/>
        <color rgb="FF002060"/>
        <rFont val="Century Gothic"/>
        <family val="2"/>
      </rPr>
      <t>montrer</t>
    </r>
    <r>
      <rPr>
        <sz val="11"/>
        <color rgb="FF002060"/>
        <rFont val="Century Gothic"/>
        <family val="2"/>
      </rPr>
      <t xml:space="preserve"> [108] </t>
    </r>
    <r>
      <rPr>
        <b/>
        <sz val="11"/>
        <color rgb="FF002060"/>
        <rFont val="Century Gothic"/>
        <family val="2"/>
      </rPr>
      <t>rester</t>
    </r>
    <r>
      <rPr>
        <sz val="11"/>
        <color rgb="FF002060"/>
        <rFont val="Century Gothic"/>
        <family val="2"/>
      </rPr>
      <t xml:space="preserve"> [100] </t>
    </r>
    <r>
      <rPr>
        <b/>
        <sz val="11"/>
        <color rgb="FF002060"/>
        <rFont val="Century Gothic"/>
        <family val="2"/>
      </rPr>
      <t xml:space="preserve">voyage </t>
    </r>
    <r>
      <rPr>
        <sz val="11"/>
        <color rgb="FF002060"/>
        <rFont val="Century Gothic"/>
        <family val="2"/>
      </rPr>
      <t xml:space="preserve">[904] </t>
    </r>
    <r>
      <rPr>
        <b/>
        <sz val="11"/>
        <color rgb="FF002060"/>
        <rFont val="Century Gothic"/>
        <family val="2"/>
      </rPr>
      <t xml:space="preserve">souvent </t>
    </r>
    <r>
      <rPr>
        <sz val="11"/>
        <color rgb="FF002060"/>
        <rFont val="Century Gothic"/>
        <family val="2"/>
      </rPr>
      <t xml:space="preserve">[287] </t>
    </r>
    <r>
      <rPr>
        <b/>
        <sz val="11"/>
        <color rgb="FF002060"/>
        <rFont val="Century Gothic"/>
        <family val="2"/>
      </rPr>
      <t xml:space="preserve">en ce moment </t>
    </r>
    <r>
      <rPr>
        <sz val="11"/>
        <color rgb="FF002060"/>
        <rFont val="Century Gothic"/>
        <family val="2"/>
      </rPr>
      <t>[n/a]</t>
    </r>
  </si>
  <si>
    <r>
      <t xml:space="preserve">un / une – singular indefinite article
</t>
    </r>
    <r>
      <rPr>
        <b/>
        <sz val="11"/>
        <color rgb="FF002060"/>
        <rFont val="Century Gothic"/>
        <family val="2"/>
      </rPr>
      <t>Il y a</t>
    </r>
    <r>
      <rPr>
        <sz val="11"/>
        <color rgb="FF002060"/>
        <rFont val="Century Gothic"/>
        <family val="2"/>
      </rPr>
      <t xml:space="preserve"> [+ </t>
    </r>
    <r>
      <rPr>
        <b/>
        <sz val="11"/>
        <color rgb="FF002060"/>
        <rFont val="Century Gothic"/>
        <family val="2"/>
      </rPr>
      <t xml:space="preserve">numbers </t>
    </r>
    <r>
      <rPr>
        <sz val="11"/>
        <color rgb="FF002060"/>
        <rFont val="Century Gothic"/>
        <family val="2"/>
      </rPr>
      <t xml:space="preserve">+ nouns]
</t>
    </r>
    <r>
      <rPr>
        <b/>
        <sz val="11"/>
        <color rgb="FF002060"/>
        <rFont val="Century Gothic"/>
        <family val="2"/>
      </rPr>
      <t>regular plural marking on nouns (-s)</t>
    </r>
  </si>
  <si>
    <r>
      <rPr>
        <b/>
        <sz val="11"/>
        <color rgb="FF002060"/>
        <rFont val="Century Gothic"/>
        <family val="2"/>
      </rPr>
      <t xml:space="preserve">Liaison: </t>
    </r>
    <r>
      <rPr>
        <sz val="11"/>
        <color rgb="FF002060"/>
        <rFont val="Century Gothic"/>
        <family val="2"/>
      </rPr>
      <t>deu</t>
    </r>
    <r>
      <rPr>
        <sz val="11"/>
        <color rgb="FFFF0000"/>
        <rFont val="Century Gothic"/>
        <family val="2"/>
      </rPr>
      <t>x</t>
    </r>
    <r>
      <rPr>
        <sz val="11"/>
        <color rgb="FF002060"/>
        <rFont val="Century Gothic"/>
        <family val="2"/>
      </rPr>
      <t xml:space="preserve"> </t>
    </r>
    <r>
      <rPr>
        <sz val="11"/>
        <color rgb="FFFF0000"/>
        <rFont val="Century Gothic"/>
        <family val="2"/>
      </rPr>
      <t>e</t>
    </r>
    <r>
      <rPr>
        <sz val="11"/>
        <color rgb="FF002060"/>
        <rFont val="Century Gothic"/>
        <family val="2"/>
      </rPr>
      <t>nfants,  troi</t>
    </r>
    <r>
      <rPr>
        <sz val="11"/>
        <color rgb="FFFF0000"/>
        <rFont val="Century Gothic"/>
        <family val="2"/>
      </rPr>
      <t>s o</t>
    </r>
    <r>
      <rPr>
        <sz val="11"/>
        <color rgb="FF002060"/>
        <rFont val="Century Gothic"/>
        <family val="2"/>
      </rPr>
      <t>ranges</t>
    </r>
  </si>
  <si>
    <r>
      <t xml:space="preserve">il y a </t>
    </r>
    <r>
      <rPr>
        <sz val="11"/>
        <color rgb="FF002060"/>
        <rFont val="Century Gothic"/>
        <family val="2"/>
      </rPr>
      <t>[n/a]</t>
    </r>
    <r>
      <rPr>
        <b/>
        <sz val="11"/>
        <color rgb="FF002060"/>
        <rFont val="Century Gothic"/>
        <family val="2"/>
      </rPr>
      <t xml:space="preserve">
un </t>
    </r>
    <r>
      <rPr>
        <sz val="11"/>
        <color rgb="FF002060"/>
        <rFont val="Century Gothic"/>
        <family val="2"/>
      </rPr>
      <t>[3]</t>
    </r>
    <r>
      <rPr>
        <b/>
        <sz val="11"/>
        <color rgb="FF002060"/>
        <rFont val="Century Gothic"/>
        <family val="2"/>
      </rPr>
      <t xml:space="preserve"> deux </t>
    </r>
    <r>
      <rPr>
        <sz val="11"/>
        <color rgb="FF002060"/>
        <rFont val="Century Gothic"/>
        <family val="2"/>
      </rPr>
      <t>[41]</t>
    </r>
    <r>
      <rPr>
        <b/>
        <sz val="11"/>
        <color rgb="FF002060"/>
        <rFont val="Century Gothic"/>
        <family val="2"/>
      </rPr>
      <t xml:space="preserve"> trois </t>
    </r>
    <r>
      <rPr>
        <sz val="11"/>
        <color rgb="FF002060"/>
        <rFont val="Century Gothic"/>
        <family val="2"/>
      </rPr>
      <t>[115]</t>
    </r>
    <r>
      <rPr>
        <b/>
        <sz val="11"/>
        <color rgb="FF002060"/>
        <rFont val="Century Gothic"/>
        <family val="2"/>
      </rPr>
      <t xml:space="preserve"> quatre </t>
    </r>
    <r>
      <rPr>
        <sz val="11"/>
        <color rgb="FF002060"/>
        <rFont val="Century Gothic"/>
        <family val="2"/>
      </rPr>
      <t>[253]</t>
    </r>
    <r>
      <rPr>
        <b/>
        <sz val="11"/>
        <color rgb="FF002060"/>
        <rFont val="Century Gothic"/>
        <family val="2"/>
      </rPr>
      <t xml:space="preserve"> cinq </t>
    </r>
    <r>
      <rPr>
        <sz val="11"/>
        <color rgb="FF002060"/>
        <rFont val="Century Gothic"/>
        <family val="2"/>
      </rPr>
      <t xml:space="preserve">[288] </t>
    </r>
    <r>
      <rPr>
        <b/>
        <sz val="11"/>
        <color rgb="FF002060"/>
        <rFont val="Century Gothic"/>
        <family val="2"/>
      </rPr>
      <t>six</t>
    </r>
    <r>
      <rPr>
        <sz val="11"/>
        <color rgb="FF002060"/>
        <rFont val="Century Gothic"/>
        <family val="2"/>
      </rPr>
      <t xml:space="preserve"> [450]</t>
    </r>
    <r>
      <rPr>
        <b/>
        <sz val="11"/>
        <color rgb="FF002060"/>
        <rFont val="Century Gothic"/>
        <family val="2"/>
      </rPr>
      <t xml:space="preserve"> sept </t>
    </r>
    <r>
      <rPr>
        <sz val="11"/>
        <color rgb="FF002060"/>
        <rFont val="Century Gothic"/>
        <family val="2"/>
      </rPr>
      <t xml:space="preserve">[905] </t>
    </r>
    <r>
      <rPr>
        <b/>
        <sz val="11"/>
        <color rgb="FF002060"/>
        <rFont val="Century Gothic"/>
        <family val="2"/>
      </rPr>
      <t xml:space="preserve">huit </t>
    </r>
    <r>
      <rPr>
        <sz val="11"/>
        <color rgb="FF002060"/>
        <rFont val="Century Gothic"/>
        <family val="2"/>
      </rPr>
      <t xml:space="preserve">[877] </t>
    </r>
    <r>
      <rPr>
        <b/>
        <sz val="11"/>
        <color rgb="FF002060"/>
        <rFont val="Century Gothic"/>
        <family val="2"/>
      </rPr>
      <t xml:space="preserve">neuf </t>
    </r>
    <r>
      <rPr>
        <sz val="11"/>
        <color rgb="FF002060"/>
        <rFont val="Century Gothic"/>
        <family val="2"/>
      </rPr>
      <t>[787]</t>
    </r>
    <r>
      <rPr>
        <b/>
        <sz val="11"/>
        <color rgb="FF002060"/>
        <rFont val="Century Gothic"/>
        <family val="2"/>
      </rPr>
      <t xml:space="preserve"> dix</t>
    </r>
    <r>
      <rPr>
        <sz val="11"/>
        <color rgb="FF002060"/>
        <rFont val="Century Gothic"/>
        <family val="2"/>
      </rPr>
      <t xml:space="preserve"> [372]</t>
    </r>
    <r>
      <rPr>
        <b/>
        <sz val="11"/>
        <color rgb="FF002060"/>
        <rFont val="Century Gothic"/>
        <family val="2"/>
      </rPr>
      <t xml:space="preserve"> onze </t>
    </r>
    <r>
      <rPr>
        <sz val="11"/>
        <color rgb="FF002060"/>
        <rFont val="Century Gothic"/>
        <family val="2"/>
      </rPr>
      <t xml:space="preserve">[2447] </t>
    </r>
    <r>
      <rPr>
        <b/>
        <sz val="11"/>
        <color rgb="FF002060"/>
        <rFont val="Century Gothic"/>
        <family val="2"/>
      </rPr>
      <t xml:space="preserve">douze </t>
    </r>
    <r>
      <rPr>
        <sz val="11"/>
        <color rgb="FF002060"/>
        <rFont val="Century Gothic"/>
        <family val="2"/>
      </rPr>
      <t>[1664]</t>
    </r>
    <r>
      <rPr>
        <b/>
        <sz val="11"/>
        <color rgb="FF002060"/>
        <rFont val="Century Gothic"/>
        <family val="2"/>
      </rPr>
      <t xml:space="preserve"> </t>
    </r>
  </si>
  <si>
    <r>
      <rPr>
        <b/>
        <sz val="11"/>
        <color rgb="FF002060"/>
        <rFont val="Century Gothic"/>
        <family val="2"/>
      </rPr>
      <t>Il y a combien de XXX?</t>
    </r>
    <r>
      <rPr>
        <i/>
        <sz val="11"/>
        <color rgb="FF002060"/>
        <rFont val="Century Gothic"/>
        <family val="2"/>
      </rPr>
      <t xml:space="preserve">
</t>
    </r>
    <r>
      <rPr>
        <b/>
        <sz val="11"/>
        <color rgb="FF002060"/>
        <rFont val="Century Gothic"/>
        <family val="2"/>
      </rPr>
      <t>des - plural indefinite article</t>
    </r>
    <r>
      <rPr>
        <sz val="11"/>
        <color rgb="FF002060"/>
        <rFont val="Century Gothic"/>
        <family val="2"/>
      </rPr>
      <t xml:space="preserve">
Il y a [+ numbers + nouns]
regular plural marking on nouns (-s)</t>
    </r>
  </si>
  <si>
    <r>
      <t>[</t>
    </r>
    <r>
      <rPr>
        <b/>
        <sz val="11"/>
        <color rgb="FF002060"/>
        <rFont val="Century Gothic"/>
        <family val="2"/>
      </rPr>
      <t>(a)in</t>
    </r>
    <r>
      <rPr>
        <sz val="11"/>
        <color rgb="FF002060"/>
        <rFont val="Century Gothic"/>
        <family val="2"/>
      </rPr>
      <t>]
train [232] 
fin [111] matin [442] vingt [1273] main [418]
Revisit several SSC</t>
    </r>
  </si>
  <si>
    <r>
      <rPr>
        <b/>
        <sz val="11"/>
        <color rgb="FF002060"/>
        <rFont val="Century Gothic"/>
        <family val="2"/>
      </rPr>
      <t xml:space="preserve">combien </t>
    </r>
    <r>
      <rPr>
        <sz val="11"/>
        <color rgb="FF002060"/>
        <rFont val="Century Gothic"/>
        <family val="2"/>
      </rPr>
      <t xml:space="preserve">[800] </t>
    </r>
    <r>
      <rPr>
        <b/>
        <sz val="11"/>
        <color rgb="FF002060"/>
        <rFont val="Century Gothic"/>
        <family val="2"/>
      </rPr>
      <t xml:space="preserve">chose </t>
    </r>
    <r>
      <rPr>
        <sz val="11"/>
        <color rgb="FF002060"/>
        <rFont val="Century Gothic"/>
        <family val="2"/>
      </rPr>
      <t>[125]</t>
    </r>
    <r>
      <rPr>
        <b/>
        <sz val="11"/>
        <color rgb="FF002060"/>
        <rFont val="Century Gothic"/>
        <family val="2"/>
      </rPr>
      <t xml:space="preserve"> des</t>
    </r>
    <r>
      <rPr>
        <sz val="11"/>
        <color rgb="FF002060"/>
        <rFont val="Century Gothic"/>
        <family val="2"/>
      </rPr>
      <t xml:space="preserve"> [2] </t>
    </r>
  </si>
  <si>
    <r>
      <rPr>
        <b/>
        <sz val="11"/>
        <color rgb="FF002060"/>
        <rFont val="Century Gothic"/>
        <family val="2"/>
      </rPr>
      <t xml:space="preserve"> combien</t>
    </r>
    <r>
      <rPr>
        <sz val="11"/>
        <color rgb="FF002060"/>
        <rFont val="Century Gothic"/>
        <family val="2"/>
      </rPr>
      <t xml:space="preserve"> [800] </t>
    </r>
    <r>
      <rPr>
        <b/>
        <sz val="11"/>
        <color rgb="FF002060"/>
        <rFont val="Century Gothic"/>
        <family val="2"/>
      </rPr>
      <t>bouche</t>
    </r>
    <r>
      <rPr>
        <sz val="11"/>
        <color rgb="FF002060"/>
        <rFont val="Century Gothic"/>
        <family val="2"/>
      </rPr>
      <t xml:space="preserve"> [1838] </t>
    </r>
    <r>
      <rPr>
        <b/>
        <sz val="11"/>
        <color rgb="FF002060"/>
        <rFont val="Century Gothic"/>
        <family val="2"/>
      </rPr>
      <t>main</t>
    </r>
    <r>
      <rPr>
        <sz val="11"/>
        <color rgb="FF002060"/>
        <rFont val="Century Gothic"/>
        <family val="2"/>
      </rPr>
      <t xml:space="preserve"> [418]  </t>
    </r>
    <r>
      <rPr>
        <b/>
        <sz val="11"/>
        <color rgb="FF002060"/>
        <rFont val="Century Gothic"/>
        <family val="2"/>
      </rPr>
      <t>œil</t>
    </r>
    <r>
      <rPr>
        <sz val="11"/>
        <color rgb="FF002060"/>
        <rFont val="Century Gothic"/>
        <family val="2"/>
      </rPr>
      <t xml:space="preserve"> [474]  </t>
    </r>
    <r>
      <rPr>
        <b/>
        <sz val="11"/>
        <color rgb="FF002060"/>
        <rFont val="Century Gothic"/>
        <family val="2"/>
      </rPr>
      <t>oreille</t>
    </r>
    <r>
      <rPr>
        <sz val="11"/>
        <color rgb="FF002060"/>
        <rFont val="Century Gothic"/>
        <family val="2"/>
      </rPr>
      <t xml:space="preserve"> [1884] </t>
    </r>
    <r>
      <rPr>
        <b/>
        <sz val="11"/>
        <color rgb="FF002060"/>
        <rFont val="Century Gothic"/>
        <family val="2"/>
      </rPr>
      <t>pied</t>
    </r>
    <r>
      <rPr>
        <sz val="11"/>
        <color rgb="FF002060"/>
        <rFont val="Century Gothic"/>
        <family val="2"/>
      </rPr>
      <t xml:space="preserve"> [626] </t>
    </r>
    <r>
      <rPr>
        <b/>
        <sz val="11"/>
        <color rgb="FF002060"/>
        <rFont val="Century Gothic"/>
        <family val="2"/>
      </rPr>
      <t>tête</t>
    </r>
    <r>
      <rPr>
        <sz val="11"/>
        <color rgb="FF002060"/>
        <rFont val="Century Gothic"/>
        <family val="2"/>
      </rPr>
      <t xml:space="preserve"> [343] </t>
    </r>
    <r>
      <rPr>
        <b/>
        <sz val="11"/>
        <color rgb="FF002060"/>
        <rFont val="Century Gothic"/>
        <family val="2"/>
      </rPr>
      <t xml:space="preserve">yeux </t>
    </r>
    <r>
      <rPr>
        <sz val="11"/>
        <color rgb="FF002060"/>
        <rFont val="Century Gothic"/>
        <family val="2"/>
      </rPr>
      <t xml:space="preserve">[474] </t>
    </r>
    <r>
      <rPr>
        <b/>
        <sz val="11"/>
        <color rgb="FF002060"/>
        <rFont val="Century Gothic"/>
        <family val="2"/>
      </rPr>
      <t>des</t>
    </r>
    <r>
      <rPr>
        <sz val="11"/>
        <color rgb="FF002060"/>
        <rFont val="Century Gothic"/>
        <family val="2"/>
      </rPr>
      <t xml:space="preserve"> [2] </t>
    </r>
  </si>
  <si>
    <r>
      <rPr>
        <b/>
        <sz val="11"/>
        <color rgb="FF002060"/>
        <rFont val="Century Gothic"/>
        <family val="2"/>
      </rPr>
      <t>Rouge &amp; Jaune Term 2 knowledge quiz</t>
    </r>
    <r>
      <rPr>
        <sz val="11"/>
        <color rgb="FF002060"/>
        <rFont val="Century Gothic"/>
        <family val="2"/>
      </rPr>
      <t xml:space="preserve"> (vocabulary, grammar)
Rouge 10 Assessment PPT with audio | Jaune 10 Assessment PPT with audio
Rouge Quiz - pupil version | Jaune Quiz - pupil version
Rouge Quiz - teacher version | Jaune Quiz - teacher version</t>
    </r>
    <r>
      <rPr>
        <sz val="11"/>
        <color rgb="FFFF0000"/>
        <rFont val="Century Gothic"/>
        <family val="2"/>
      </rPr>
      <t xml:space="preserve">
</t>
    </r>
    <r>
      <rPr>
        <b/>
        <sz val="11"/>
        <color rgb="FFFF0066"/>
        <rFont val="Century Gothic"/>
        <family val="2"/>
      </rPr>
      <t>Rouge Knowledge Organiser Term 2 (A &amp; B) | Jaune Knowledge Organiser Term 2 (A &amp; B)</t>
    </r>
  </si>
  <si>
    <r>
      <rPr>
        <b/>
        <sz val="11"/>
        <color rgb="FF002060"/>
        <rFont val="Century Gothic"/>
        <family val="2"/>
      </rPr>
      <t>Rouge &amp; Jaune Term 2 knowledge quiz</t>
    </r>
    <r>
      <rPr>
        <sz val="11"/>
        <color rgb="FF002060"/>
        <rFont val="Century Gothic"/>
        <family val="2"/>
      </rPr>
      <t xml:space="preserve"> (phonics)
Rouge 11 Assessment PPT with audio | Jaune 11 Assessment PPT with audio
Rouge Phonics Quiz - pupil version | Jaune Phonics Quiz - pupil version
Rouge Phonics Quiz - teacher version | Jaune Phonics Quiz - teacher version</t>
    </r>
  </si>
  <si>
    <r>
      <t xml:space="preserve">un / une – singular indefinite article
to have - I have, you have
raised intonation questions - tu as…? J'ai..?
</t>
    </r>
    <r>
      <rPr>
        <b/>
        <sz val="11"/>
        <color rgb="FF002060"/>
        <rFont val="Century Gothic"/>
        <family val="2"/>
      </rPr>
      <t>Postnominal adjective agreement</t>
    </r>
  </si>
  <si>
    <r>
      <t xml:space="preserve">[SFe] </t>
    </r>
    <r>
      <rPr>
        <sz val="12"/>
        <color rgb="FF002060"/>
        <rFont val="Century Gothic"/>
        <family val="2"/>
      </rPr>
      <t>timide [3835] monde [77] moderne [1239] centre [491] douze [1664]</t>
    </r>
  </si>
  <si>
    <r>
      <rPr>
        <b/>
        <sz val="11"/>
        <color rgb="FF002060"/>
        <rFont val="Century Gothic"/>
        <family val="2"/>
      </rPr>
      <t>vélo</t>
    </r>
    <r>
      <rPr>
        <sz val="11"/>
        <color rgb="FF002060"/>
        <rFont val="Century Gothic"/>
        <family val="2"/>
      </rPr>
      <t xml:space="preserve"> [4594] </t>
    </r>
    <r>
      <rPr>
        <b/>
        <sz val="11"/>
        <color rgb="FF002060"/>
        <rFont val="Century Gothic"/>
        <family val="2"/>
      </rPr>
      <t>voiture</t>
    </r>
    <r>
      <rPr>
        <sz val="11"/>
        <color rgb="FF002060"/>
        <rFont val="Century Gothic"/>
        <family val="2"/>
      </rPr>
      <t xml:space="preserve"> [881] </t>
    </r>
    <r>
      <rPr>
        <b/>
        <sz val="11"/>
        <color rgb="FF002060"/>
        <rFont val="Century Gothic"/>
        <family val="2"/>
      </rPr>
      <t>cher</t>
    </r>
    <r>
      <rPr>
        <sz val="11"/>
        <color rgb="FF002060"/>
        <rFont val="Century Gothic"/>
        <family val="2"/>
      </rPr>
      <t xml:space="preserve"> [803] </t>
    </r>
    <r>
      <rPr>
        <b/>
        <sz val="11"/>
        <color rgb="FF002060"/>
        <rFont val="Century Gothic"/>
        <family val="2"/>
      </rPr>
      <t>gris</t>
    </r>
    <r>
      <rPr>
        <sz val="11"/>
        <color rgb="FF002060"/>
        <rFont val="Century Gothic"/>
        <family val="2"/>
      </rPr>
      <t xml:space="preserve"> [2769] </t>
    </r>
    <r>
      <rPr>
        <b/>
        <sz val="11"/>
        <color rgb="FF002060"/>
        <rFont val="Century Gothic"/>
        <family val="2"/>
      </rPr>
      <t>rapide</t>
    </r>
    <r>
      <rPr>
        <sz val="11"/>
        <color rgb="FF002060"/>
        <rFont val="Century Gothic"/>
        <family val="2"/>
      </rPr>
      <t xml:space="preserve"> [672]</t>
    </r>
  </si>
  <si>
    <r>
      <rPr>
        <b/>
        <sz val="11"/>
        <color rgb="FF002060"/>
        <rFont val="Century Gothic"/>
        <family val="2"/>
      </rPr>
      <t xml:space="preserve">magazine </t>
    </r>
    <r>
      <rPr>
        <sz val="11"/>
        <color rgb="FF002060"/>
        <rFont val="Century Gothic"/>
        <family val="2"/>
      </rPr>
      <t>[2033]</t>
    </r>
    <r>
      <rPr>
        <b/>
        <sz val="11"/>
        <color rgb="FF002060"/>
        <rFont val="Century Gothic"/>
        <family val="2"/>
      </rPr>
      <t xml:space="preserve"> porte </t>
    </r>
    <r>
      <rPr>
        <sz val="11"/>
        <color rgb="FF002060"/>
        <rFont val="Century Gothic"/>
        <family val="2"/>
      </rPr>
      <t>[696]</t>
    </r>
    <r>
      <rPr>
        <b/>
        <sz val="11"/>
        <color rgb="FF002060"/>
        <rFont val="Century Gothic"/>
        <family val="2"/>
      </rPr>
      <t xml:space="preserve"> blanc</t>
    </r>
    <r>
      <rPr>
        <sz val="11"/>
        <color rgb="FF002060"/>
        <rFont val="Century Gothic"/>
        <family val="2"/>
      </rPr>
      <t xml:space="preserve"> [708] </t>
    </r>
    <r>
      <rPr>
        <b/>
        <sz val="11"/>
        <color rgb="FF002060"/>
        <rFont val="Century Gothic"/>
        <family val="2"/>
      </rPr>
      <t xml:space="preserve">blanche </t>
    </r>
    <r>
      <rPr>
        <sz val="11"/>
        <color rgb="FF002060"/>
        <rFont val="Century Gothic"/>
        <family val="2"/>
      </rPr>
      <t xml:space="preserve">[708] </t>
    </r>
    <r>
      <rPr>
        <b/>
        <sz val="11"/>
        <color rgb="FF002060"/>
        <rFont val="Century Gothic"/>
        <family val="2"/>
      </rPr>
      <t>noir</t>
    </r>
    <r>
      <rPr>
        <sz val="11"/>
        <color rgb="FF002060"/>
        <rFont val="Century Gothic"/>
        <family val="2"/>
      </rPr>
      <t xml:space="preserve"> [572]
Revisit nouns: carte [955]  chaise [3419] chambre [633] affiche [2886] lit [1837] bureau [273]</t>
    </r>
  </si>
  <si>
    <r>
      <t xml:space="preserve">un / une – singular indefinite article
to have - I have, you have, s/he has
raised intonation questions - tu as…? Il/elle a… ?
Il y a… ?
</t>
    </r>
    <r>
      <rPr>
        <b/>
        <sz val="11"/>
        <color rgb="FF002060"/>
        <rFont val="Century Gothic"/>
        <family val="2"/>
      </rPr>
      <t>Postnominal adjective agreement</t>
    </r>
  </si>
  <si>
    <t>SFC vs consonant + SFe</t>
  </si>
  <si>
    <r>
      <rPr>
        <b/>
        <sz val="11"/>
        <color rgb="FF002060"/>
        <rFont val="Century Gothic"/>
        <family val="2"/>
      </rPr>
      <t xml:space="preserve">différent </t>
    </r>
    <r>
      <rPr>
        <sz val="11"/>
        <color rgb="FF002060"/>
        <rFont val="Century Gothic"/>
        <family val="2"/>
      </rPr>
      <t xml:space="preserve">[350] </t>
    </r>
    <r>
      <rPr>
        <b/>
        <sz val="11"/>
        <color rgb="FF002060"/>
        <rFont val="Century Gothic"/>
        <family val="2"/>
      </rPr>
      <t xml:space="preserve">lent </t>
    </r>
    <r>
      <rPr>
        <sz val="11"/>
        <color rgb="FF002060"/>
        <rFont val="Century Gothic"/>
        <family val="2"/>
      </rPr>
      <t xml:space="preserve">[2572] </t>
    </r>
    <r>
      <rPr>
        <b/>
        <sz val="11"/>
        <color rgb="FF002060"/>
        <rFont val="Century Gothic"/>
        <family val="2"/>
      </rPr>
      <t xml:space="preserve">vert </t>
    </r>
    <r>
      <rPr>
        <sz val="11"/>
        <color rgb="FF002060"/>
        <rFont val="Century Gothic"/>
        <family val="2"/>
      </rPr>
      <t xml:space="preserve">[1060] </t>
    </r>
    <r>
      <rPr>
        <b/>
        <sz val="11"/>
        <color rgb="FF002060"/>
        <rFont val="Century Gothic"/>
        <family val="2"/>
      </rPr>
      <t>très</t>
    </r>
    <r>
      <rPr>
        <sz val="11"/>
        <color rgb="FF002060"/>
        <rFont val="Century Gothic"/>
        <family val="2"/>
      </rPr>
      <t xml:space="preserve"> [66]</t>
    </r>
  </si>
  <si>
    <r>
      <rPr>
        <b/>
        <sz val="11"/>
        <color rgb="FF002060"/>
        <rFont val="Century Gothic"/>
        <family val="2"/>
      </rPr>
      <t xml:space="preserve">groupe </t>
    </r>
    <r>
      <rPr>
        <sz val="11"/>
        <color rgb="FF002060"/>
        <rFont val="Century Gothic"/>
        <family val="2"/>
      </rPr>
      <t xml:space="preserve">[187] </t>
    </r>
    <r>
      <rPr>
        <b/>
        <sz val="11"/>
        <color rgb="FF002060"/>
        <rFont val="Century Gothic"/>
        <family val="2"/>
      </rPr>
      <t>liste</t>
    </r>
    <r>
      <rPr>
        <sz val="11"/>
        <color rgb="FF002060"/>
        <rFont val="Century Gothic"/>
        <family val="2"/>
      </rPr>
      <t xml:space="preserve"> [924] </t>
    </r>
    <r>
      <rPr>
        <b/>
        <sz val="11"/>
        <color rgb="FF002060"/>
        <rFont val="Century Gothic"/>
        <family val="2"/>
      </rPr>
      <t>personne</t>
    </r>
    <r>
      <rPr>
        <sz val="11"/>
        <color rgb="FF002060"/>
        <rFont val="Century Gothic"/>
        <family val="2"/>
      </rPr>
      <t xml:space="preserve"> [84] </t>
    </r>
    <r>
      <rPr>
        <b/>
        <sz val="11"/>
        <color rgb="FF002060"/>
        <rFont val="Century Gothic"/>
        <family val="2"/>
      </rPr>
      <t>très</t>
    </r>
    <r>
      <rPr>
        <sz val="11"/>
        <color rgb="FF002060"/>
        <rFont val="Century Gothic"/>
        <family val="2"/>
      </rPr>
      <t xml:space="preserve"> [66] </t>
    </r>
    <r>
      <rPr>
        <b/>
        <sz val="11"/>
        <color rgb="FF002060"/>
        <rFont val="Century Gothic"/>
        <family val="2"/>
      </rPr>
      <t>beaucoup (de)</t>
    </r>
    <r>
      <rPr>
        <sz val="11"/>
        <color rgb="FF002060"/>
        <rFont val="Century Gothic"/>
        <family val="2"/>
      </rPr>
      <t xml:space="preserve"> [150]</t>
    </r>
  </si>
  <si>
    <r>
      <rPr>
        <b/>
        <sz val="11"/>
        <color rgb="FF002060"/>
        <rFont val="Century Gothic"/>
        <family val="2"/>
      </rPr>
      <t>XXX, c’est comment?
Subject pronouns with objects: il / elle meaning ‘it’</t>
    </r>
    <r>
      <rPr>
        <sz val="11"/>
        <color rgb="FF002060"/>
        <rFont val="Century Gothic"/>
        <family val="2"/>
      </rPr>
      <t xml:space="preserve">
regular adjective agreement (+e with and without phoneme change), singular possessive adjectives (rouge)</t>
    </r>
  </si>
  <si>
    <r>
      <t>[</t>
    </r>
    <r>
      <rPr>
        <b/>
        <sz val="11"/>
        <color rgb="FF002060"/>
        <rFont val="Century Gothic"/>
        <family val="2"/>
      </rPr>
      <t>ç</t>
    </r>
    <r>
      <rPr>
        <sz val="11"/>
        <color rgb="FF002060"/>
        <rFont val="Century Gothic"/>
        <family val="2"/>
      </rPr>
      <t>] (and soft -c)
ici [167] français [251] garçon [1599] cinéma [1623] décider [165]</t>
    </r>
  </si>
  <si>
    <r>
      <rPr>
        <b/>
        <sz val="11"/>
        <color rgb="FF002060"/>
        <rFont val="Century Gothic"/>
        <family val="2"/>
      </rPr>
      <t>elle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[38]</t>
    </r>
    <r>
      <rPr>
        <b/>
        <sz val="11"/>
        <color rgb="FF002060"/>
        <rFont val="Century Gothic"/>
        <family val="2"/>
      </rPr>
      <t xml:space="preserve"> il</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 xml:space="preserve">[13] </t>
    </r>
    <r>
      <rPr>
        <b/>
        <sz val="11"/>
        <color rgb="FF002060"/>
        <rFont val="Century Gothic"/>
        <family val="2"/>
      </rPr>
      <t>professeur, professeure</t>
    </r>
    <r>
      <rPr>
        <sz val="11"/>
        <color rgb="FF002060"/>
        <rFont val="Century Gothic"/>
        <family val="2"/>
      </rPr>
      <t xml:space="preserve"> [110] </t>
    </r>
    <r>
      <rPr>
        <b/>
        <sz val="11"/>
        <color rgb="FF002060"/>
        <rFont val="Century Gothic"/>
        <family val="2"/>
      </rPr>
      <t xml:space="preserve">sympathique </t>
    </r>
    <r>
      <rPr>
        <sz val="11"/>
        <color rgb="FF002060"/>
        <rFont val="Century Gothic"/>
        <family val="2"/>
      </rPr>
      <t xml:space="preserve">[4164]  </t>
    </r>
    <r>
      <rPr>
        <b/>
        <sz val="11"/>
        <color rgb="FF002060"/>
        <rFont val="Century Gothic"/>
        <family val="2"/>
      </rPr>
      <t xml:space="preserve">comment </t>
    </r>
    <r>
      <rPr>
        <sz val="11"/>
        <color rgb="FF002060"/>
        <rFont val="Century Gothic"/>
        <family val="2"/>
      </rPr>
      <t>[234]</t>
    </r>
  </si>
  <si>
    <r>
      <rPr>
        <b/>
        <sz val="11"/>
        <color rgb="FF002060"/>
        <rFont val="Century Gothic"/>
        <family val="2"/>
      </rPr>
      <t>elle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[38]</t>
    </r>
    <r>
      <rPr>
        <b/>
        <sz val="11"/>
        <color rgb="FF002060"/>
        <rFont val="Century Gothic"/>
        <family val="2"/>
      </rPr>
      <t xml:space="preserve"> il</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[13]</t>
    </r>
    <r>
      <rPr>
        <b/>
        <sz val="11"/>
        <color rgb="FF002060"/>
        <rFont val="Century Gothic"/>
        <family val="2"/>
      </rPr>
      <t xml:space="preserve"> chanson</t>
    </r>
    <r>
      <rPr>
        <sz val="11"/>
        <color rgb="FF002060"/>
        <rFont val="Century Gothic"/>
        <family val="2"/>
      </rPr>
      <t xml:space="preserve"> [2142] </t>
    </r>
    <r>
      <rPr>
        <b/>
        <sz val="11"/>
        <color rgb="FF002060"/>
        <rFont val="Century Gothic"/>
        <family val="2"/>
      </rPr>
      <t>livre</t>
    </r>
    <r>
      <rPr>
        <sz val="11"/>
        <color rgb="FF002060"/>
        <rFont val="Century Gothic"/>
        <family val="2"/>
      </rPr>
      <t xml:space="preserve"> [358] </t>
    </r>
    <r>
      <rPr>
        <b/>
        <sz val="11"/>
        <color rgb="FF002060"/>
        <rFont val="Century Gothic"/>
        <family val="2"/>
      </rPr>
      <t xml:space="preserve">pratique </t>
    </r>
    <r>
      <rPr>
        <sz val="11"/>
        <color rgb="FF002060"/>
        <rFont val="Century Gothic"/>
        <family val="2"/>
      </rPr>
      <t xml:space="preserve">[842] </t>
    </r>
    <r>
      <rPr>
        <b/>
        <sz val="11"/>
        <color rgb="FF002060"/>
        <rFont val="Century Gothic"/>
        <family val="2"/>
      </rPr>
      <t>unique</t>
    </r>
    <r>
      <rPr>
        <sz val="11"/>
        <color rgb="FF002060"/>
        <rFont val="Century Gothic"/>
        <family val="2"/>
      </rPr>
      <t xml:space="preserve"> [402] </t>
    </r>
    <r>
      <rPr>
        <b/>
        <sz val="11"/>
        <color rgb="FF002060"/>
        <rFont val="Century Gothic"/>
        <family val="2"/>
      </rPr>
      <t xml:space="preserve">utile </t>
    </r>
    <r>
      <rPr>
        <sz val="11"/>
        <color rgb="FF002060"/>
        <rFont val="Century Gothic"/>
        <family val="2"/>
      </rPr>
      <t xml:space="preserve">[1003] </t>
    </r>
    <r>
      <rPr>
        <b/>
        <sz val="11"/>
        <color rgb="FF002060"/>
        <rFont val="Century Gothic"/>
        <family val="2"/>
      </rPr>
      <t>comment</t>
    </r>
    <r>
      <rPr>
        <sz val="11"/>
        <color rgb="FF002060"/>
        <rFont val="Century Gothic"/>
        <family val="2"/>
      </rPr>
      <t xml:space="preserve"> [234] </t>
    </r>
  </si>
  <si>
    <r>
      <t xml:space="preserve">singular possessive adjectives mon, ma, ton, ta + </t>
    </r>
    <r>
      <rPr>
        <b/>
        <sz val="11"/>
        <color rgb="FF002060"/>
        <rFont val="Century Gothic"/>
        <family val="2"/>
      </rPr>
      <t>noun + préféfé(e)</t>
    </r>
    <r>
      <rPr>
        <sz val="11"/>
        <color rgb="FF002060"/>
        <rFont val="Century Gothic"/>
        <family val="2"/>
      </rPr>
      <t xml:space="preserve">
il / elle meaning ‘it’
subject pronouns with animals (rouge)
adjective agreement (-if (m) --&gt; -ive (f)) (jaune)</t>
    </r>
  </si>
  <si>
    <r>
      <t xml:space="preserve">[-ien]
</t>
    </r>
    <r>
      <rPr>
        <sz val="11"/>
        <color rgb="FF002060"/>
        <rFont val="Century Gothic"/>
        <family val="2"/>
      </rPr>
      <t>chien [1744] ancien [392] bientôt [1208]  combien? [800] bien [47]</t>
    </r>
    <r>
      <rPr>
        <b/>
        <sz val="11"/>
        <color rgb="FF002060"/>
        <rFont val="Century Gothic"/>
        <family val="2"/>
      </rPr>
      <t xml:space="preserve">
</t>
    </r>
  </si>
  <si>
    <r>
      <rPr>
        <b/>
        <sz val="11"/>
        <color rgb="FF002060"/>
        <rFont val="Century Gothic"/>
        <family val="2"/>
      </rPr>
      <t xml:space="preserve"> difficile </t>
    </r>
    <r>
      <rPr>
        <sz val="11"/>
        <color rgb="FF002060"/>
        <rFont val="Century Gothic"/>
        <family val="2"/>
      </rPr>
      <t xml:space="preserve">[296] </t>
    </r>
    <r>
      <rPr>
        <b/>
        <sz val="11"/>
        <color rgb="FF002060"/>
        <rFont val="Century Gothic"/>
        <family val="2"/>
      </rPr>
      <t>jaune</t>
    </r>
    <r>
      <rPr>
        <sz val="11"/>
        <color rgb="FF002060"/>
        <rFont val="Century Gothic"/>
        <family val="2"/>
      </rPr>
      <t xml:space="preserve"> [2585]  </t>
    </r>
    <r>
      <rPr>
        <b/>
        <sz val="11"/>
        <color rgb="FF002060"/>
        <rFont val="Century Gothic"/>
        <family val="2"/>
      </rPr>
      <t>préféré</t>
    </r>
    <r>
      <rPr>
        <sz val="11"/>
        <color rgb="FF002060"/>
        <rFont val="Century Gothic"/>
        <family val="2"/>
      </rPr>
      <t xml:space="preserve"> [597] </t>
    </r>
    <r>
      <rPr>
        <b/>
        <sz val="11"/>
        <color rgb="FF002060"/>
        <rFont val="Century Gothic"/>
        <family val="2"/>
      </rPr>
      <t>trop</t>
    </r>
    <r>
      <rPr>
        <sz val="11"/>
        <color rgb="FF002060"/>
        <rFont val="Century Gothic"/>
        <family val="2"/>
      </rPr>
      <t xml:space="preserve"> [195]</t>
    </r>
  </si>
  <si>
    <r>
      <rPr>
        <b/>
        <sz val="11"/>
        <color rgb="FF002060"/>
        <rFont val="Century Gothic"/>
        <family val="2"/>
      </rPr>
      <t xml:space="preserve">chose </t>
    </r>
    <r>
      <rPr>
        <sz val="11"/>
        <color rgb="FF002060"/>
        <rFont val="Century Gothic"/>
        <family val="2"/>
      </rPr>
      <t xml:space="preserve">[125] </t>
    </r>
    <r>
      <rPr>
        <b/>
        <sz val="11"/>
        <color rgb="FF002060"/>
        <rFont val="Century Gothic"/>
        <family val="2"/>
      </rPr>
      <t>actif</t>
    </r>
    <r>
      <rPr>
        <sz val="11"/>
        <color rgb="FF002060"/>
        <rFont val="Century Gothic"/>
        <family val="2"/>
      </rPr>
      <t xml:space="preserve"> [1219] </t>
    </r>
    <r>
      <rPr>
        <b/>
        <sz val="11"/>
        <color rgb="FF002060"/>
        <rFont val="Century Gothic"/>
        <family val="2"/>
      </rPr>
      <t xml:space="preserve">massif </t>
    </r>
    <r>
      <rPr>
        <sz val="11"/>
        <color rgb="FF002060"/>
        <rFont val="Century Gothic"/>
        <family val="2"/>
      </rPr>
      <t xml:space="preserve">[1760] </t>
    </r>
    <r>
      <rPr>
        <b/>
        <sz val="11"/>
        <color rgb="FF002060"/>
        <rFont val="Century Gothic"/>
        <family val="2"/>
      </rPr>
      <t>préféré</t>
    </r>
    <r>
      <rPr>
        <sz val="11"/>
        <color rgb="FF002060"/>
        <rFont val="Century Gothic"/>
        <family val="2"/>
      </rPr>
      <t xml:space="preserve"> [597] </t>
    </r>
    <r>
      <rPr>
        <b/>
        <sz val="11"/>
        <color rgb="FF002060"/>
        <rFont val="Century Gothic"/>
        <family val="2"/>
      </rPr>
      <t>propre</t>
    </r>
    <r>
      <rPr>
        <sz val="11"/>
        <color rgb="FF002060"/>
        <rFont val="Century Gothic"/>
        <family val="2"/>
      </rPr>
      <t xml:space="preserve"> [237] </t>
    </r>
    <r>
      <rPr>
        <b/>
        <sz val="11"/>
        <color rgb="FF002060"/>
        <rFont val="Century Gothic"/>
        <family val="2"/>
      </rPr>
      <t xml:space="preserve">sale </t>
    </r>
    <r>
      <rPr>
        <sz val="11"/>
        <color rgb="FF002060"/>
        <rFont val="Century Gothic"/>
        <family val="2"/>
      </rPr>
      <t xml:space="preserve">[2906] </t>
    </r>
    <r>
      <rPr>
        <b/>
        <sz val="11"/>
        <color rgb="FF002060"/>
        <rFont val="Century Gothic"/>
        <family val="2"/>
      </rPr>
      <t xml:space="preserve">sportif </t>
    </r>
    <r>
      <rPr>
        <sz val="11"/>
        <color rgb="FF002060"/>
        <rFont val="Century Gothic"/>
        <family val="2"/>
      </rPr>
      <t>[2670] idéal [1429]</t>
    </r>
  </si>
  <si>
    <r>
      <t xml:space="preserve">Contrast singular forms of avoir and être (Rouge)
Asking questions with </t>
    </r>
    <r>
      <rPr>
        <b/>
        <sz val="11"/>
        <color rgb="FF002060"/>
        <rFont val="Century Gothic"/>
        <family val="2"/>
      </rPr>
      <t xml:space="preserve">quand </t>
    </r>
    <r>
      <rPr>
        <sz val="11"/>
        <color rgb="FF002060"/>
        <rFont val="Century Gothic"/>
        <family val="2"/>
      </rPr>
      <t>(Jaune)</t>
    </r>
  </si>
  <si>
    <r>
      <rPr>
        <b/>
        <sz val="11"/>
        <color rgb="FF002060"/>
        <rFont val="Century Gothic"/>
        <family val="2"/>
      </rPr>
      <t>[qu]</t>
    </r>
    <r>
      <rPr>
        <sz val="11"/>
        <color rgb="FF002060"/>
        <rFont val="Century Gothic"/>
        <family val="2"/>
      </rPr>
      <t xml:space="preserve">
question [144] quatre [283] musique [1139] expliquer [252]  unique [402] </t>
    </r>
  </si>
  <si>
    <r>
      <rPr>
        <b/>
        <sz val="11"/>
        <color rgb="FF002060"/>
        <rFont val="Century Gothic"/>
        <family val="2"/>
      </rPr>
      <t xml:space="preserve">cousin, cousine </t>
    </r>
    <r>
      <rPr>
        <sz val="11"/>
        <color rgb="FF002060"/>
        <rFont val="Century Gothic"/>
        <family val="2"/>
      </rPr>
      <t xml:space="preserve">[3387] </t>
    </r>
    <r>
      <rPr>
        <b/>
        <sz val="11"/>
        <color rgb="FF002060"/>
        <rFont val="Century Gothic"/>
        <family val="2"/>
      </rPr>
      <t>femme</t>
    </r>
    <r>
      <rPr>
        <sz val="11"/>
        <color rgb="FF002060"/>
        <rFont val="Century Gothic"/>
        <family val="2"/>
      </rPr>
      <t xml:space="preserve"> [154] </t>
    </r>
    <r>
      <rPr>
        <b/>
        <sz val="11"/>
        <color rgb="FF002060"/>
        <rFont val="Century Gothic"/>
        <family val="2"/>
      </rPr>
      <t>homme</t>
    </r>
    <r>
      <rPr>
        <sz val="11"/>
        <color rgb="FF002060"/>
        <rFont val="Century Gothic"/>
        <family val="2"/>
      </rPr>
      <t xml:space="preserve"> [136] </t>
    </r>
    <r>
      <rPr>
        <b/>
        <sz val="11"/>
        <color rgb="FF002060"/>
        <rFont val="Century Gothic"/>
        <family val="2"/>
      </rPr>
      <t>bleu</t>
    </r>
    <r>
      <rPr>
        <sz val="11"/>
        <color rgb="FF002060"/>
        <rFont val="Century Gothic"/>
        <family val="2"/>
      </rPr>
      <t xml:space="preserve"> [1216]  </t>
    </r>
    <r>
      <rPr>
        <b/>
        <sz val="11"/>
        <color rgb="FF002060"/>
        <rFont val="Century Gothic"/>
        <family val="2"/>
      </rPr>
      <t>rouge</t>
    </r>
    <r>
      <rPr>
        <sz val="11"/>
        <color rgb="FF002060"/>
        <rFont val="Century Gothic"/>
        <family val="2"/>
      </rPr>
      <t xml:space="preserve"> [987] </t>
    </r>
  </si>
  <si>
    <r>
      <rPr>
        <b/>
        <sz val="11"/>
        <color rgb="FF002060"/>
        <rFont val="Century Gothic"/>
        <family val="2"/>
      </rPr>
      <t>mois</t>
    </r>
    <r>
      <rPr>
        <sz val="11"/>
        <color rgb="FF002060"/>
        <rFont val="Century Gothic"/>
        <family val="2"/>
      </rPr>
      <t xml:space="preserve"> [179] </t>
    </r>
    <r>
      <rPr>
        <b/>
        <sz val="11"/>
        <color rgb="FF002060"/>
        <rFont val="Century Gothic"/>
        <family val="2"/>
      </rPr>
      <t>janvier</t>
    </r>
    <r>
      <rPr>
        <sz val="11"/>
        <color rgb="FF002060"/>
        <rFont val="Century Gothic"/>
        <family val="2"/>
      </rPr>
      <t xml:space="preserve"> [939] </t>
    </r>
    <r>
      <rPr>
        <b/>
        <sz val="11"/>
        <color rgb="FF002060"/>
        <rFont val="Century Gothic"/>
        <family val="2"/>
      </rPr>
      <t>février</t>
    </r>
    <r>
      <rPr>
        <sz val="11"/>
        <color rgb="FF002060"/>
        <rFont val="Century Gothic"/>
        <family val="2"/>
      </rPr>
      <t xml:space="preserve"> [1139]</t>
    </r>
    <r>
      <rPr>
        <b/>
        <sz val="11"/>
        <color rgb="FF002060"/>
        <rFont val="Century Gothic"/>
        <family val="2"/>
      </rPr>
      <t xml:space="preserve"> mars</t>
    </r>
    <r>
      <rPr>
        <sz val="11"/>
        <color rgb="FF002060"/>
        <rFont val="Century Gothic"/>
        <family val="2"/>
      </rPr>
      <t xml:space="preserve"> [868] </t>
    </r>
    <r>
      <rPr>
        <b/>
        <sz val="11"/>
        <color rgb="FF002060"/>
        <rFont val="Century Gothic"/>
        <family val="2"/>
      </rPr>
      <t>avril</t>
    </r>
    <r>
      <rPr>
        <sz val="11"/>
        <color rgb="FF002060"/>
        <rFont val="Century Gothic"/>
        <family val="2"/>
      </rPr>
      <t xml:space="preserve"> [1022] </t>
    </r>
    <r>
      <rPr>
        <b/>
        <sz val="11"/>
        <color rgb="FF002060"/>
        <rFont val="Century Gothic"/>
        <family val="2"/>
      </rPr>
      <t xml:space="preserve">mai </t>
    </r>
    <r>
      <rPr>
        <sz val="11"/>
        <color rgb="FF002060"/>
        <rFont val="Century Gothic"/>
        <family val="2"/>
      </rPr>
      <t xml:space="preserve">[943] </t>
    </r>
    <r>
      <rPr>
        <b/>
        <sz val="11"/>
        <color rgb="FF002060"/>
        <rFont val="Century Gothic"/>
        <family val="2"/>
      </rPr>
      <t>juin</t>
    </r>
    <r>
      <rPr>
        <sz val="11"/>
        <color rgb="FF002060"/>
        <rFont val="Century Gothic"/>
        <family val="2"/>
      </rPr>
      <t xml:space="preserve"> [931] </t>
    </r>
    <r>
      <rPr>
        <b/>
        <sz val="11"/>
        <color rgb="FF002060"/>
        <rFont val="Century Gothic"/>
        <family val="2"/>
      </rPr>
      <t>juillet</t>
    </r>
    <r>
      <rPr>
        <sz val="11"/>
        <color rgb="FF002060"/>
        <rFont val="Century Gothic"/>
        <family val="2"/>
      </rPr>
      <t xml:space="preserve"> [1326] </t>
    </r>
    <r>
      <rPr>
        <b/>
        <sz val="11"/>
        <color rgb="FF002060"/>
        <rFont val="Century Gothic"/>
        <family val="2"/>
      </rPr>
      <t xml:space="preserve">aout </t>
    </r>
    <r>
      <rPr>
        <sz val="11"/>
        <color rgb="FF002060"/>
        <rFont val="Century Gothic"/>
        <family val="2"/>
      </rPr>
      <t xml:space="preserve">[1445] </t>
    </r>
    <r>
      <rPr>
        <b/>
        <sz val="11"/>
        <color rgb="FF002060"/>
        <rFont val="Century Gothic"/>
        <family val="2"/>
      </rPr>
      <t>septembre</t>
    </r>
    <r>
      <rPr>
        <sz val="11"/>
        <color rgb="FF002060"/>
        <rFont val="Century Gothic"/>
        <family val="2"/>
      </rPr>
      <t xml:space="preserve"> [944] </t>
    </r>
    <r>
      <rPr>
        <b/>
        <sz val="11"/>
        <color rgb="FF002060"/>
        <rFont val="Century Gothic"/>
        <family val="2"/>
      </rPr>
      <t>octobre</t>
    </r>
    <r>
      <rPr>
        <sz val="11"/>
        <color rgb="FF002060"/>
        <rFont val="Century Gothic"/>
        <family val="2"/>
      </rPr>
      <t xml:space="preserve"> [826] </t>
    </r>
    <r>
      <rPr>
        <b/>
        <sz val="11"/>
        <color rgb="FF002060"/>
        <rFont val="Century Gothic"/>
        <family val="2"/>
      </rPr>
      <t>novembre</t>
    </r>
    <r>
      <rPr>
        <sz val="11"/>
        <color rgb="FF002060"/>
        <rFont val="Century Gothic"/>
        <family val="2"/>
      </rPr>
      <t xml:space="preserve"> [982] </t>
    </r>
    <r>
      <rPr>
        <b/>
        <sz val="11"/>
        <color rgb="FF002060"/>
        <rFont val="Century Gothic"/>
        <family val="2"/>
      </rPr>
      <t>décembre</t>
    </r>
    <r>
      <rPr>
        <sz val="11"/>
        <color rgb="FF002060"/>
        <rFont val="Century Gothic"/>
        <family val="2"/>
      </rPr>
      <t xml:space="preserve"> [891] </t>
    </r>
    <r>
      <rPr>
        <b/>
        <sz val="11"/>
        <color rgb="FF002060"/>
        <rFont val="Century Gothic"/>
        <family val="2"/>
      </rPr>
      <t>quand</t>
    </r>
    <r>
      <rPr>
        <sz val="11"/>
        <color rgb="FF002060"/>
        <rFont val="Century Gothic"/>
        <family val="2"/>
      </rPr>
      <t xml:space="preserve"> [119] </t>
    </r>
    <r>
      <rPr>
        <b/>
        <sz val="11"/>
        <color rgb="FF002060"/>
        <rFont val="Century Gothic"/>
        <family val="2"/>
      </rPr>
      <t>anniversaire</t>
    </r>
    <r>
      <rPr>
        <sz val="11"/>
        <color rgb="FF002060"/>
        <rFont val="Century Gothic"/>
        <family val="2"/>
      </rPr>
      <t xml:space="preserve"> [2043] </t>
    </r>
    <r>
      <rPr>
        <b/>
        <sz val="11"/>
        <color rgb="FF002060"/>
        <rFont val="Century Gothic"/>
        <family val="2"/>
      </rPr>
      <t>en</t>
    </r>
    <r>
      <rPr>
        <sz val="11"/>
        <color rgb="FF002060"/>
        <rFont val="Century Gothic"/>
        <family val="2"/>
      </rPr>
      <t xml:space="preserve"> [7]</t>
    </r>
  </si>
  <si>
    <t>Using avoir to mean 'be'
Avoir + ans for age
Avoir + states</t>
  </si>
  <si>
    <r>
      <t>[</t>
    </r>
    <r>
      <rPr>
        <b/>
        <sz val="11"/>
        <color rgb="FF002060"/>
        <rFont val="Century Gothic"/>
        <family val="2"/>
      </rPr>
      <t>j</t>
    </r>
    <r>
      <rPr>
        <sz val="11"/>
        <color rgb="FF002060"/>
        <rFont val="Century Gothic"/>
        <family val="2"/>
      </rPr>
      <t>] (soft g)
jour [78] j’ai [8 - avoir] génial [3872] gymnastique [&gt;5000] déjà [58]</t>
    </r>
  </si>
  <si>
    <r>
      <rPr>
        <b/>
        <sz val="11"/>
        <color rgb="FF002060"/>
        <rFont val="Century Gothic"/>
        <family val="2"/>
      </rPr>
      <t>an</t>
    </r>
    <r>
      <rPr>
        <sz val="11"/>
        <color rgb="FF002060"/>
        <rFont val="Century Gothic"/>
        <family val="2"/>
      </rPr>
      <t xml:space="preserve"> [76]</t>
    </r>
    <r>
      <rPr>
        <b/>
        <sz val="11"/>
        <color rgb="FF002060"/>
        <rFont val="Century Gothic"/>
        <family val="2"/>
      </rPr>
      <t xml:space="preserve"> faim </t>
    </r>
    <r>
      <rPr>
        <sz val="11"/>
        <color rgb="FF002060"/>
        <rFont val="Century Gothic"/>
        <family val="2"/>
      </rPr>
      <t>[1986]</t>
    </r>
    <r>
      <rPr>
        <b/>
        <sz val="11"/>
        <color rgb="FF002060"/>
        <rFont val="Century Gothic"/>
        <family val="2"/>
      </rPr>
      <t xml:space="preserve"> raison </t>
    </r>
    <r>
      <rPr>
        <sz val="11"/>
        <color rgb="FF002060"/>
        <rFont val="Century Gothic"/>
        <family val="2"/>
      </rPr>
      <t xml:space="preserve">[72] </t>
    </r>
    <r>
      <rPr>
        <b/>
        <sz val="11"/>
        <color rgb="FF002060"/>
        <rFont val="Century Gothic"/>
        <family val="2"/>
      </rPr>
      <t xml:space="preserve">soif </t>
    </r>
    <r>
      <rPr>
        <sz val="11"/>
        <color rgb="FF002060"/>
        <rFont val="Century Gothic"/>
        <family val="2"/>
      </rPr>
      <t>[4659]</t>
    </r>
    <r>
      <rPr>
        <b/>
        <sz val="11"/>
        <color rgb="FF002060"/>
        <rFont val="Century Gothic"/>
        <family val="2"/>
      </rPr>
      <t xml:space="preserve"> tort</t>
    </r>
    <r>
      <rPr>
        <sz val="11"/>
        <color rgb="FF002060"/>
        <rFont val="Century Gothic"/>
        <family val="2"/>
      </rPr>
      <t xml:space="preserve"> [1652]</t>
    </r>
  </si>
  <si>
    <r>
      <rPr>
        <b/>
        <sz val="11"/>
        <color rgb="FF002060"/>
        <rFont val="Century Gothic"/>
        <family val="2"/>
      </rPr>
      <t>chaud</t>
    </r>
    <r>
      <rPr>
        <sz val="11"/>
        <color rgb="FF002060"/>
        <rFont val="Century Gothic"/>
        <family val="2"/>
      </rPr>
      <t xml:space="preserve"> [1852]</t>
    </r>
    <r>
      <rPr>
        <b/>
        <sz val="11"/>
        <color rgb="FF002060"/>
        <rFont val="Century Gothic"/>
        <family val="2"/>
      </rPr>
      <t xml:space="preserve"> froid </t>
    </r>
    <r>
      <rPr>
        <sz val="11"/>
        <color rgb="FF002060"/>
        <rFont val="Century Gothic"/>
        <family val="2"/>
      </rPr>
      <t>[1307]</t>
    </r>
    <r>
      <rPr>
        <b/>
        <sz val="11"/>
        <color rgb="FF002060"/>
        <rFont val="Century Gothic"/>
        <family val="2"/>
      </rPr>
      <t xml:space="preserve"> mal</t>
    </r>
    <r>
      <rPr>
        <sz val="11"/>
        <color rgb="FF002060"/>
        <rFont val="Century Gothic"/>
        <family val="2"/>
      </rPr>
      <t xml:space="preserve"> [277] </t>
    </r>
    <r>
      <rPr>
        <b/>
        <sz val="11"/>
        <color rgb="FF002060"/>
        <rFont val="Century Gothic"/>
        <family val="2"/>
      </rPr>
      <t xml:space="preserve">peur </t>
    </r>
    <r>
      <rPr>
        <sz val="11"/>
        <color rgb="FF002060"/>
        <rFont val="Century Gothic"/>
        <family val="2"/>
      </rPr>
      <t xml:space="preserve">[755] </t>
    </r>
  </si>
  <si>
    <r>
      <t xml:space="preserve">2-verb structures: aimer/détester + infinitive
Question - Et toi ? Moi, aussi. </t>
    </r>
    <r>
      <rPr>
        <sz val="11"/>
        <color rgb="FF002060"/>
        <rFont val="Century Gothic"/>
        <family val="2"/>
      </rPr>
      <t>(Jaune)</t>
    </r>
  </si>
  <si>
    <r>
      <rPr>
        <b/>
        <sz val="11"/>
        <color rgb="FF002060"/>
        <rFont val="Century Gothic"/>
        <family val="2"/>
      </rPr>
      <t>[-tion]</t>
    </r>
    <r>
      <rPr>
        <sz val="11"/>
        <color rgb="FF002060"/>
        <rFont val="Century Gothic"/>
        <family val="2"/>
      </rPr>
      <t xml:space="preserve">
population [509] action [355] situation [223] international [282] solution [608] attention [482]</t>
    </r>
  </si>
  <si>
    <r>
      <rPr>
        <b/>
        <sz val="11"/>
        <color rgb="FF002060"/>
        <rFont val="Century Gothic"/>
        <family val="2"/>
      </rPr>
      <t>détester</t>
    </r>
    <r>
      <rPr>
        <sz val="11"/>
        <color rgb="FF002060"/>
        <rFont val="Century Gothic"/>
        <family val="2"/>
      </rPr>
      <t xml:space="preserve"> [2898]</t>
    </r>
    <r>
      <rPr>
        <b/>
        <sz val="11"/>
        <color rgb="FF002060"/>
        <rFont val="Century Gothic"/>
        <family val="2"/>
      </rPr>
      <t xml:space="preserve"> jouer</t>
    </r>
    <r>
      <rPr>
        <sz val="11"/>
        <color rgb="FF002060"/>
        <rFont val="Century Gothic"/>
        <family val="2"/>
      </rPr>
      <t xml:space="preserve"> [219] </t>
    </r>
    <r>
      <rPr>
        <b/>
        <sz val="11"/>
        <color rgb="FF002060"/>
        <rFont val="Century Gothic"/>
        <family val="2"/>
      </rPr>
      <t xml:space="preserve">travailler </t>
    </r>
    <r>
      <rPr>
        <sz val="11"/>
        <color rgb="FF002060"/>
        <rFont val="Century Gothic"/>
        <family val="2"/>
      </rPr>
      <t xml:space="preserve">[290] </t>
    </r>
    <r>
      <rPr>
        <b/>
        <sz val="11"/>
        <color rgb="FF002060"/>
        <rFont val="Century Gothic"/>
        <family val="2"/>
      </rPr>
      <t>silence</t>
    </r>
    <r>
      <rPr>
        <sz val="11"/>
        <color rgb="FF002060"/>
        <rFont val="Century Gothic"/>
        <family val="2"/>
      </rPr>
      <t xml:space="preserve"> [1281] </t>
    </r>
    <r>
      <rPr>
        <b/>
        <sz val="11"/>
        <color rgb="FF002060"/>
        <rFont val="Century Gothic"/>
        <family val="2"/>
      </rPr>
      <t xml:space="preserve">en retard </t>
    </r>
    <r>
      <rPr>
        <sz val="11"/>
        <color rgb="FF002060"/>
        <rFont val="Century Gothic"/>
        <family val="2"/>
      </rPr>
      <t>[n/a]</t>
    </r>
  </si>
  <si>
    <r>
      <rPr>
        <b/>
        <sz val="11"/>
        <color rgb="FF002060"/>
        <rFont val="Century Gothic"/>
        <family val="2"/>
      </rPr>
      <t>détester</t>
    </r>
    <r>
      <rPr>
        <sz val="11"/>
        <color rgb="FF002060"/>
        <rFont val="Century Gothic"/>
        <family val="2"/>
      </rPr>
      <t xml:space="preserve"> [2898] écouter [429] écrire [382] </t>
    </r>
    <r>
      <rPr>
        <b/>
        <sz val="11"/>
        <color rgb="FF002060"/>
        <rFont val="Century Gothic"/>
        <family val="2"/>
      </rPr>
      <t xml:space="preserve">étudier </t>
    </r>
    <r>
      <rPr>
        <sz val="11"/>
        <color rgb="FF002060"/>
        <rFont val="Century Gothic"/>
        <family val="2"/>
      </rPr>
      <t xml:space="preserve">[960] lire [278] parler [106] </t>
    </r>
    <r>
      <rPr>
        <b/>
        <sz val="11"/>
        <color rgb="FF002060"/>
        <rFont val="Century Gothic"/>
        <family val="2"/>
      </rPr>
      <t xml:space="preserve"> </t>
    </r>
    <r>
      <rPr>
        <sz val="11"/>
        <color rgb="FF002060"/>
        <rFont val="Century Gothic"/>
        <family val="2"/>
      </rPr>
      <t xml:space="preserve"> </t>
    </r>
  </si>
  <si>
    <r>
      <rPr>
        <b/>
        <sz val="11"/>
        <color rgb="FF002060"/>
        <rFont val="Century Gothic"/>
        <family val="2"/>
      </rPr>
      <t xml:space="preserve">plural definite article [les] 
</t>
    </r>
    <r>
      <rPr>
        <sz val="11"/>
        <color rgb="FF002060"/>
        <rFont val="Century Gothic"/>
        <family val="2"/>
      </rPr>
      <t>aimer/préférer + definite article 
2-verb structures: aimer/détester + infinitive</t>
    </r>
  </si>
  <si>
    <r>
      <rPr>
        <b/>
        <sz val="11"/>
        <color rgb="FF002060"/>
        <rFont val="Century Gothic"/>
        <family val="2"/>
      </rPr>
      <t xml:space="preserve">[r] </t>
    </r>
    <r>
      <rPr>
        <sz val="11"/>
        <color rgb="FF002060"/>
        <rFont val="Century Gothic"/>
        <family val="2"/>
      </rPr>
      <t>rue [598] triste [1843] moderne [1239] être [5] parler [106]
Revisit liaison: les oranges, les universités</t>
    </r>
  </si>
  <si>
    <r>
      <t xml:space="preserve"> </t>
    </r>
    <r>
      <rPr>
        <b/>
        <sz val="11"/>
        <color rgb="FF002060"/>
        <rFont val="Century Gothic"/>
        <family val="2"/>
      </rPr>
      <t>les</t>
    </r>
    <r>
      <rPr>
        <sz val="11"/>
        <color rgb="FF002060"/>
        <rFont val="Century Gothic"/>
        <family val="2"/>
      </rPr>
      <t xml:space="preserve"> [1] </t>
    </r>
    <r>
      <rPr>
        <b/>
        <sz val="11"/>
        <color rgb="FF002060"/>
        <rFont val="Century Gothic"/>
        <family val="2"/>
      </rPr>
      <t xml:space="preserve">pomme </t>
    </r>
    <r>
      <rPr>
        <sz val="11"/>
        <color rgb="FF002060"/>
        <rFont val="Century Gothic"/>
        <family val="2"/>
      </rPr>
      <t xml:space="preserve">[2847] 
</t>
    </r>
    <r>
      <rPr>
        <b/>
        <sz val="11"/>
        <color rgb="FF002060"/>
        <rFont val="Century Gothic"/>
        <family val="2"/>
      </rPr>
      <t xml:space="preserve">merci </t>
    </r>
    <r>
      <rPr>
        <sz val="11"/>
        <color rgb="FF002060"/>
        <rFont val="Century Gothic"/>
        <family val="2"/>
      </rPr>
      <t xml:space="preserve">[1070] 
</t>
    </r>
    <r>
      <rPr>
        <b/>
        <sz val="11"/>
        <color rgb="FF002060"/>
        <rFont val="Century Gothic"/>
        <family val="2"/>
      </rPr>
      <t>s'il te plaît/s'il vous plaît</t>
    </r>
    <r>
      <rPr>
        <sz val="11"/>
        <color rgb="FF002060"/>
        <rFont val="Century Gothic"/>
        <family val="2"/>
      </rPr>
      <t xml:space="preserve"> [n/a]</t>
    </r>
  </si>
  <si>
    <r>
      <rPr>
        <b/>
        <sz val="11"/>
        <color rgb="FF002060"/>
        <rFont val="Century Gothic"/>
        <family val="2"/>
      </rPr>
      <t>adorer</t>
    </r>
    <r>
      <rPr>
        <sz val="11"/>
        <color rgb="FF002060"/>
        <rFont val="Century Gothic"/>
        <family val="2"/>
      </rPr>
      <t xml:space="preserve"> [2322] </t>
    </r>
    <r>
      <rPr>
        <b/>
        <sz val="11"/>
        <color rgb="FF002060"/>
        <rFont val="Century Gothic"/>
        <family val="2"/>
      </rPr>
      <t xml:space="preserve">apporter </t>
    </r>
    <r>
      <rPr>
        <sz val="11"/>
        <color rgb="FF002060"/>
        <rFont val="Century Gothic"/>
        <family val="2"/>
      </rPr>
      <t>[339]</t>
    </r>
    <r>
      <rPr>
        <b/>
        <sz val="11"/>
        <color rgb="FF002060"/>
        <rFont val="Century Gothic"/>
        <family val="2"/>
      </rPr>
      <t xml:space="preserve"> </t>
    </r>
    <r>
      <rPr>
        <sz val="11"/>
        <color rgb="FF002060"/>
        <rFont val="Century Gothic"/>
        <family val="2"/>
      </rPr>
      <t>détester [2898]</t>
    </r>
    <r>
      <rPr>
        <b/>
        <sz val="11"/>
        <color rgb="FF002060"/>
        <rFont val="Century Gothic"/>
        <family val="2"/>
      </rPr>
      <t xml:space="preserve"> matin </t>
    </r>
    <r>
      <rPr>
        <sz val="11"/>
        <color rgb="FF002060"/>
        <rFont val="Century Gothic"/>
        <family val="2"/>
      </rPr>
      <t xml:space="preserve">[442] </t>
    </r>
    <r>
      <rPr>
        <b/>
        <sz val="11"/>
        <color rgb="FF002060"/>
        <rFont val="Century Gothic"/>
        <family val="2"/>
      </rPr>
      <t>langue</t>
    </r>
    <r>
      <rPr>
        <sz val="11"/>
        <color rgb="FF002060"/>
        <rFont val="Century Gothic"/>
        <family val="2"/>
      </rPr>
      <t xml:space="preserve"> [712] </t>
    </r>
    <r>
      <rPr>
        <b/>
        <sz val="11"/>
        <color rgb="FF002060"/>
        <rFont val="Century Gothic"/>
        <family val="2"/>
      </rPr>
      <t>les</t>
    </r>
    <r>
      <rPr>
        <sz val="11"/>
        <color rgb="FF002060"/>
        <rFont val="Century Gothic"/>
        <family val="2"/>
      </rPr>
      <t xml:space="preserve"> [1] </t>
    </r>
    <r>
      <rPr>
        <b/>
        <sz val="11"/>
        <color rgb="FF002060"/>
        <rFont val="Century Gothic"/>
        <family val="2"/>
      </rPr>
      <t xml:space="preserve">merci </t>
    </r>
    <r>
      <rPr>
        <sz val="11"/>
        <color rgb="FF002060"/>
        <rFont val="Century Gothic"/>
        <family val="2"/>
      </rPr>
      <t xml:space="preserve">[1070] </t>
    </r>
    <r>
      <rPr>
        <b/>
        <sz val="11"/>
        <color rgb="FF002060"/>
        <rFont val="Century Gothic"/>
        <family val="2"/>
      </rPr>
      <t xml:space="preserve">de rien </t>
    </r>
    <r>
      <rPr>
        <sz val="11"/>
        <color rgb="FF002060"/>
        <rFont val="Century Gothic"/>
        <family val="2"/>
      </rPr>
      <t>[n/a]</t>
    </r>
  </si>
  <si>
    <t>singular definite articles [le,la]
plural definite article [les] and omission of article in English
postnominal adjective agreement
expressions with avoir
present tense: singular -ER verbs</t>
  </si>
  <si>
    <r>
      <t>Revisit several SSC
[</t>
    </r>
    <r>
      <rPr>
        <b/>
        <sz val="11"/>
        <color rgb="FF002060"/>
        <rFont val="Century Gothic"/>
        <family val="2"/>
      </rPr>
      <t>SFe</t>
    </r>
    <r>
      <rPr>
        <sz val="11"/>
        <color rgb="FF002060"/>
        <rFont val="Century Gothic"/>
        <family val="2"/>
      </rPr>
      <t>] [</t>
    </r>
    <r>
      <rPr>
        <b/>
        <sz val="11"/>
        <color rgb="FF002060"/>
        <rFont val="Century Gothic"/>
        <family val="2"/>
      </rPr>
      <t>ç</t>
    </r>
    <r>
      <rPr>
        <sz val="11"/>
        <color rgb="FF002060"/>
        <rFont val="Century Gothic"/>
        <family val="2"/>
      </rPr>
      <t>] (and soft -c) 
[</t>
    </r>
    <r>
      <rPr>
        <b/>
        <sz val="11"/>
        <color rgb="FF002060"/>
        <rFont val="Century Gothic"/>
        <family val="2"/>
      </rPr>
      <t>-ien</t>
    </r>
    <r>
      <rPr>
        <sz val="11"/>
        <color rgb="FF002060"/>
        <rFont val="Century Gothic"/>
        <family val="2"/>
      </rPr>
      <t>] [</t>
    </r>
    <r>
      <rPr>
        <b/>
        <sz val="11"/>
        <color rgb="FF002060"/>
        <rFont val="Century Gothic"/>
        <family val="2"/>
      </rPr>
      <t>qu</t>
    </r>
    <r>
      <rPr>
        <sz val="11"/>
        <color rgb="FF002060"/>
        <rFont val="Century Gothic"/>
        <family val="2"/>
      </rPr>
      <t>] [</t>
    </r>
    <r>
      <rPr>
        <b/>
        <sz val="11"/>
        <color rgb="FF002060"/>
        <rFont val="Century Gothic"/>
        <family val="2"/>
      </rPr>
      <t>j</t>
    </r>
    <r>
      <rPr>
        <sz val="11"/>
        <color rgb="FF002060"/>
        <rFont val="Century Gothic"/>
        <family val="2"/>
      </rPr>
      <t>] (soft g) 
[-</t>
    </r>
    <r>
      <rPr>
        <b/>
        <sz val="11"/>
        <color rgb="FF002060"/>
        <rFont val="Century Gothic"/>
        <family val="2"/>
      </rPr>
      <t>tion</t>
    </r>
    <r>
      <rPr>
        <sz val="11"/>
        <color rgb="FF002060"/>
        <rFont val="Century Gothic"/>
        <family val="2"/>
      </rPr>
      <t>] [</t>
    </r>
    <r>
      <rPr>
        <b/>
        <sz val="11"/>
        <color rgb="FF002060"/>
        <rFont val="Century Gothic"/>
        <family val="2"/>
      </rPr>
      <t>r</t>
    </r>
    <r>
      <rPr>
        <sz val="11"/>
        <color rgb="FF002060"/>
        <rFont val="Century Gothic"/>
        <family val="2"/>
      </rPr>
      <t>]</t>
    </r>
  </si>
  <si>
    <t>Révision</t>
  </si>
  <si>
    <r>
      <rPr>
        <b/>
        <sz val="11"/>
        <color rgb="FF002060"/>
        <rFont val="Century Gothic"/>
        <family val="2"/>
      </rPr>
      <t>Rouge &amp; Jaune Term 3 knowledge quiz</t>
    </r>
    <r>
      <rPr>
        <sz val="11"/>
        <color rgb="FF002060"/>
        <rFont val="Century Gothic"/>
        <family val="2"/>
      </rPr>
      <t xml:space="preserve"> (vocabulary, grammar)
Rouge 10 Assessment PPT with audio | Jaune 10 Assessment PPT with audio
Rouge Quiz - pupil version | Jaune Quiz - pupil version
Rouge Quiz - teacher version | Jaune Quiz - teacher version</t>
    </r>
    <r>
      <rPr>
        <sz val="11"/>
        <color rgb="FFFF0066"/>
        <rFont val="Century Gothic"/>
        <family val="2"/>
      </rPr>
      <t xml:space="preserve">
</t>
    </r>
    <r>
      <rPr>
        <b/>
        <sz val="11"/>
        <color rgb="FFFF0066"/>
        <rFont val="Century Gothic"/>
        <family val="2"/>
      </rPr>
      <t>Rouge Knowledge Organiser Term 3 (A &amp; B) | Jaune Knowledge Organiser Term 3 (A &amp; B)</t>
    </r>
  </si>
  <si>
    <r>
      <rPr>
        <b/>
        <sz val="11"/>
        <color rgb="FF002060"/>
        <rFont val="Century Gothic"/>
        <family val="2"/>
      </rPr>
      <t>Rouge &amp; Jaune Term 3 knowledge quiz</t>
    </r>
    <r>
      <rPr>
        <sz val="11"/>
        <color rgb="FF002060"/>
        <rFont val="Century Gothic"/>
        <family val="2"/>
      </rPr>
      <t xml:space="preserve"> (phonics)
Rouge 11 Assessment PPT with audio | Jaune 11 Assessment PPT with audio</t>
    </r>
  </si>
  <si>
    <t>Rouge: The Hungry Caterpillar
Jaune: Un poème: Unique et spécial</t>
  </si>
  <si>
    <t>Using reference materials</t>
  </si>
  <si>
    <r>
      <rPr>
        <b/>
        <sz val="11"/>
        <color rgb="FF002060"/>
        <rFont val="Century Gothic"/>
        <family val="2"/>
      </rPr>
      <t>[-s-]</t>
    </r>
    <r>
      <rPr>
        <sz val="11"/>
        <color rgb="FF002060"/>
        <rFont val="Century Gothic"/>
        <family val="2"/>
      </rPr>
      <t xml:space="preserve">
maison [325]
chose [125] magasin [1736] église [1782] cuisine [2618]
</t>
    </r>
  </si>
  <si>
    <t>Revisit vocabulary</t>
  </si>
  <si>
    <r>
      <rPr>
        <b/>
        <sz val="11"/>
        <color rgb="FF002060"/>
        <rFont val="Century Gothic"/>
        <family val="2"/>
      </rPr>
      <t>bleu</t>
    </r>
    <r>
      <rPr>
        <sz val="11"/>
        <color rgb="FF002060"/>
        <rFont val="Century Gothic"/>
        <family val="2"/>
      </rPr>
      <t xml:space="preserve"> [1216] </t>
    </r>
    <r>
      <rPr>
        <b/>
        <sz val="11"/>
        <color rgb="FF002060"/>
        <rFont val="Century Gothic"/>
        <family val="2"/>
      </rPr>
      <t xml:space="preserve"> jaune</t>
    </r>
    <r>
      <rPr>
        <sz val="11"/>
        <color rgb="FF002060"/>
        <rFont val="Century Gothic"/>
        <family val="2"/>
      </rPr>
      <t xml:space="preserve"> [2585] </t>
    </r>
    <r>
      <rPr>
        <b/>
        <sz val="11"/>
        <color rgb="FF002060"/>
        <rFont val="Century Gothic"/>
        <family val="2"/>
      </rPr>
      <t xml:space="preserve">rouge </t>
    </r>
    <r>
      <rPr>
        <sz val="11"/>
        <color rgb="FF002060"/>
        <rFont val="Century Gothic"/>
        <family val="2"/>
      </rPr>
      <t xml:space="preserve">[987] </t>
    </r>
    <r>
      <rPr>
        <b/>
        <sz val="11"/>
        <color rgb="FF002060"/>
        <rFont val="Century Gothic"/>
        <family val="2"/>
      </rPr>
      <t>vert</t>
    </r>
    <r>
      <rPr>
        <sz val="11"/>
        <color rgb="FF002060"/>
        <rFont val="Century Gothic"/>
        <family val="2"/>
      </rPr>
      <t xml:space="preserve"> [1060] </t>
    </r>
  </si>
  <si>
    <t>Revisit several SSC</t>
  </si>
  <si>
    <t>Context / 
Language purpose</t>
  </si>
  <si>
    <t>Vocabulary 
[bleu]</t>
  </si>
  <si>
    <t>Vocabulary 
[vert]</t>
  </si>
  <si>
    <t>Voc [bleu] 
Revisit 1</t>
  </si>
  <si>
    <t>Voc [bleu] 
Revisit 2</t>
  </si>
  <si>
    <t>Voc [vert] 
Revisit 1</t>
  </si>
  <si>
    <t>Voc [vert] 
Revisit 2</t>
  </si>
  <si>
    <r>
      <t xml:space="preserve">Describing me and others
</t>
    </r>
    <r>
      <rPr>
        <b/>
        <sz val="11"/>
        <color rgb="FF002060"/>
        <rFont val="Century Gothic"/>
        <family val="2"/>
      </rPr>
      <t>Bleu</t>
    </r>
    <r>
      <rPr>
        <sz val="11"/>
        <color rgb="FF002060"/>
        <rFont val="Century Gothic"/>
        <family val="2"/>
      </rPr>
      <t xml:space="preserve">: la rentrée (back to school)
Interactions
</t>
    </r>
    <r>
      <rPr>
        <b/>
        <sz val="11"/>
        <color rgb="FF002060"/>
        <rFont val="Century Gothic"/>
        <family val="2"/>
      </rPr>
      <t>Vert:</t>
    </r>
    <r>
      <rPr>
        <sz val="11"/>
        <color rgb="FF002060"/>
        <rFont val="Century Gothic"/>
        <family val="2"/>
      </rPr>
      <t xml:space="preserve"> la rentrée à Haïti (back to school in Haiti)
</t>
    </r>
  </si>
  <si>
    <r>
      <t xml:space="preserve">to be - I am, you are, s/he is
regular adjectival agreement (singular)
raised intonation questions + wh-word
Tu es </t>
    </r>
    <r>
      <rPr>
        <b/>
        <sz val="11"/>
        <color rgb="FF002060"/>
        <rFont val="Century Gothic"/>
        <family val="2"/>
      </rPr>
      <t xml:space="preserve">qui </t>
    </r>
    <r>
      <rPr>
        <sz val="11"/>
        <color rgb="FF002060"/>
        <rFont val="Century Gothic"/>
        <family val="2"/>
      </rPr>
      <t xml:space="preserve">? Tu es comment ?
C’est </t>
    </r>
    <r>
      <rPr>
        <b/>
        <sz val="11"/>
        <color rgb="FF002060"/>
        <rFont val="Century Gothic"/>
        <family val="2"/>
      </rPr>
      <t xml:space="preserve">qui </t>
    </r>
    <r>
      <rPr>
        <sz val="11"/>
        <color rgb="FF002060"/>
        <rFont val="Century Gothic"/>
        <family val="2"/>
      </rPr>
      <t xml:space="preserve">? Il/elle est comment ?
</t>
    </r>
  </si>
  <si>
    <r>
      <rPr>
        <b/>
        <sz val="11"/>
        <color rgb="FF002060"/>
        <rFont val="Century Gothic"/>
        <family val="2"/>
      </rPr>
      <t>SFC</t>
    </r>
    <r>
      <rPr>
        <sz val="11"/>
        <color rgb="FF002060"/>
        <rFont val="Century Gothic"/>
        <family val="2"/>
      </rPr>
      <t xml:space="preserve"> (Silent Final Consonant)
dans [11], prix [310], mot [220], petit [138], grand [59], mais [30]
</t>
    </r>
    <r>
      <rPr>
        <b/>
        <sz val="11"/>
        <color rgb="FF002060"/>
        <rFont val="Century Gothic"/>
        <family val="2"/>
      </rPr>
      <t>Liaison</t>
    </r>
    <r>
      <rPr>
        <sz val="11"/>
        <color rgb="FF002060"/>
        <rFont val="Century Gothic"/>
        <family val="2"/>
      </rPr>
      <t>: je suis absent, il est anglais</t>
    </r>
  </si>
  <si>
    <r>
      <t xml:space="preserve">être [5] suis, est, es [5] je [22] tu [112]  il [13] elle [38] </t>
    </r>
    <r>
      <rPr>
        <b/>
        <sz val="11"/>
        <color rgb="FF002060"/>
        <rFont val="Century Gothic"/>
        <family val="2"/>
      </rPr>
      <t xml:space="preserve">qui ? </t>
    </r>
    <r>
      <rPr>
        <sz val="11"/>
        <color rgb="FF002060"/>
        <rFont val="Century Gothic"/>
        <family val="2"/>
      </rPr>
      <t xml:space="preserve">[14] ami(e) [467] école [477] monsieur [79] madame [294] professeur(e) [110] anglais [784] français [251] calme [1731] amusant [4695] heureux [764] important [215] </t>
    </r>
    <r>
      <rPr>
        <b/>
        <sz val="11"/>
        <color rgb="FF002060"/>
        <rFont val="Century Gothic"/>
        <family val="2"/>
      </rPr>
      <t xml:space="preserve">inquiet </t>
    </r>
    <r>
      <rPr>
        <sz val="11"/>
        <color rgb="FF002060"/>
        <rFont val="Century Gothic"/>
        <family val="2"/>
      </rPr>
      <t xml:space="preserve">[1392] intelligent [2509] </t>
    </r>
    <r>
      <rPr>
        <b/>
        <sz val="11"/>
        <color rgb="FF002060"/>
        <rFont val="Century Gothic"/>
        <family val="2"/>
      </rPr>
      <t xml:space="preserve">perdu </t>
    </r>
    <r>
      <rPr>
        <sz val="11"/>
        <color rgb="FF002060"/>
        <rFont val="Century Gothic"/>
        <family val="2"/>
      </rPr>
      <t xml:space="preserve">[2264] </t>
    </r>
    <r>
      <rPr>
        <b/>
        <sz val="11"/>
        <color rgb="FF002060"/>
        <rFont val="Century Gothic"/>
        <family val="2"/>
      </rPr>
      <t xml:space="preserve">prêt </t>
    </r>
    <r>
      <rPr>
        <sz val="11"/>
        <color rgb="FF002060"/>
        <rFont val="Century Gothic"/>
        <family val="2"/>
      </rPr>
      <t>[422] sérieux [412] bien [47] mal [277] comment ? [234] Salut ! [2205] Ça va ? [54/53] Oui [284] Non [75] Bonjour ! [1972] Au revoir [n/a]</t>
    </r>
  </si>
  <si>
    <r>
      <t>être</t>
    </r>
    <r>
      <rPr>
        <b/>
        <sz val="11"/>
        <color rgb="FF002060"/>
        <rFont val="Century Gothic"/>
        <family val="2"/>
      </rPr>
      <t xml:space="preserve"> </t>
    </r>
    <r>
      <rPr>
        <sz val="11"/>
        <color rgb="FF002060"/>
        <rFont val="Century Gothic"/>
        <family val="2"/>
      </rPr>
      <t xml:space="preserve">[5] suis, est, es [5] je [22] tu [112]  il [13] elle [38] </t>
    </r>
    <r>
      <rPr>
        <b/>
        <sz val="11"/>
        <color rgb="FF002060"/>
        <rFont val="Century Gothic"/>
        <family val="2"/>
      </rPr>
      <t xml:space="preserve">qui ? </t>
    </r>
    <r>
      <rPr>
        <sz val="11"/>
        <color rgb="FF002060"/>
        <rFont val="Century Gothic"/>
        <family val="2"/>
      </rPr>
      <t>[14]</t>
    </r>
    <r>
      <rPr>
        <b/>
        <sz val="11"/>
        <color rgb="FF002060"/>
        <rFont val="Century Gothic"/>
        <family val="2"/>
      </rPr>
      <t xml:space="preserve"> </t>
    </r>
    <r>
      <rPr>
        <sz val="11"/>
        <color rgb="FF002060"/>
        <rFont val="Century Gothic"/>
        <family val="2"/>
      </rPr>
      <t>ami(e) [467]</t>
    </r>
    <r>
      <rPr>
        <b/>
        <sz val="11"/>
        <color rgb="FF002060"/>
        <rFont val="Century Gothic"/>
        <family val="2"/>
      </rPr>
      <t xml:space="preserve"> </t>
    </r>
    <r>
      <rPr>
        <sz val="11"/>
        <color rgb="FF002060"/>
        <rFont val="Century Gothic"/>
        <family val="2"/>
      </rPr>
      <t>école [477]</t>
    </r>
    <r>
      <rPr>
        <b/>
        <sz val="11"/>
        <color rgb="FF002060"/>
        <rFont val="Century Gothic"/>
        <family val="2"/>
      </rPr>
      <t xml:space="preserve"> </t>
    </r>
    <r>
      <rPr>
        <sz val="11"/>
        <color rgb="FF002060"/>
        <rFont val="Century Gothic"/>
        <family val="2"/>
      </rPr>
      <t xml:space="preserve">monsieur [79] madame [294] professeur(e) [110] absent [2016] actif [1219] anglais [784] content [1841] </t>
    </r>
    <r>
      <rPr>
        <b/>
        <sz val="11"/>
        <color rgb="FF002060"/>
        <rFont val="Century Gothic"/>
        <family val="2"/>
      </rPr>
      <t>créatif</t>
    </r>
    <r>
      <rPr>
        <sz val="11"/>
        <color rgb="FF002060"/>
        <rFont val="Century Gothic"/>
        <family val="2"/>
      </rPr>
      <t xml:space="preserve"> [&gt;5000] grand [59] français [251] indépendant [954] intelligent [2509] </t>
    </r>
    <r>
      <rPr>
        <b/>
        <sz val="11"/>
        <color rgb="FF002060"/>
        <rFont val="Century Gothic"/>
        <family val="2"/>
      </rPr>
      <t xml:space="preserve">négatif </t>
    </r>
    <r>
      <rPr>
        <sz val="11"/>
        <color rgb="FF002060"/>
        <rFont val="Century Gothic"/>
        <family val="2"/>
      </rPr>
      <t xml:space="preserve">[1520] petit [138] </t>
    </r>
    <r>
      <rPr>
        <b/>
        <sz val="11"/>
        <color rgb="FF002060"/>
        <rFont val="Century Gothic"/>
        <family val="2"/>
      </rPr>
      <t>positif</t>
    </r>
    <r>
      <rPr>
        <sz val="11"/>
        <color rgb="FF002060"/>
        <rFont val="Century Gothic"/>
        <family val="2"/>
      </rPr>
      <t xml:space="preserve"> [949] présent [216] sportif [2670] triste [1843] bien [47] mal [277] Salut ! [2205] Ça va ? [54/53] Oui [284] Non [75] Bonjour ! [1972] Au revoir [n/a] </t>
    </r>
  </si>
  <si>
    <t xml:space="preserve">chanter [1820] écouter [429] regarder [425] chercher [336] parler [106] passer [90] rester [100] </t>
  </si>
  <si>
    <r>
      <rPr>
        <b/>
        <sz val="11"/>
        <color rgb="FF002060"/>
        <rFont val="Century Gothic"/>
        <family val="2"/>
      </rPr>
      <t>elle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 xml:space="preserve">[38] </t>
    </r>
    <r>
      <rPr>
        <b/>
        <sz val="11"/>
        <color rgb="FF002060"/>
        <rFont val="Century Gothic"/>
        <family val="2"/>
      </rPr>
      <t>il</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[13]</t>
    </r>
    <r>
      <rPr>
        <b/>
        <sz val="11"/>
        <color rgb="FF002060"/>
        <rFont val="Century Gothic"/>
        <family val="2"/>
      </rPr>
      <t>professeur, professeure</t>
    </r>
    <r>
      <rPr>
        <sz val="11"/>
        <color rgb="FF002060"/>
        <rFont val="Century Gothic"/>
        <family val="2"/>
      </rPr>
      <t xml:space="preserve"> [110] </t>
    </r>
    <r>
      <rPr>
        <b/>
        <sz val="11"/>
        <color rgb="FF002060"/>
        <rFont val="Century Gothic"/>
        <family val="2"/>
      </rPr>
      <t xml:space="preserve">sympathique </t>
    </r>
    <r>
      <rPr>
        <sz val="11"/>
        <color rgb="FF002060"/>
        <rFont val="Century Gothic"/>
        <family val="2"/>
      </rPr>
      <t xml:space="preserve">[4164]  </t>
    </r>
    <r>
      <rPr>
        <b/>
        <sz val="11"/>
        <color rgb="FF002060"/>
        <rFont val="Century Gothic"/>
        <family val="2"/>
      </rPr>
      <t xml:space="preserve">comment </t>
    </r>
    <r>
      <rPr>
        <sz val="11"/>
        <color rgb="FF002060"/>
        <rFont val="Century Gothic"/>
        <family val="2"/>
      </rPr>
      <t>[234]</t>
    </r>
  </si>
  <si>
    <t>n/a</t>
  </si>
  <si>
    <r>
      <t xml:space="preserve"> </t>
    </r>
    <r>
      <rPr>
        <b/>
        <sz val="11"/>
        <color rgb="FF002060"/>
        <rFont val="Century Gothic"/>
        <family val="2"/>
      </rPr>
      <t xml:space="preserve">fort </t>
    </r>
    <r>
      <rPr>
        <sz val="11"/>
        <color rgb="FF002060"/>
        <rFont val="Century Gothic"/>
        <family val="2"/>
      </rPr>
      <t xml:space="preserve">[107] </t>
    </r>
    <r>
      <rPr>
        <b/>
        <sz val="11"/>
        <color rgb="FF002060"/>
        <rFont val="Century Gothic"/>
        <family val="2"/>
      </rPr>
      <t>faible</t>
    </r>
    <r>
      <rPr>
        <sz val="11"/>
        <color rgb="FF002060"/>
        <rFont val="Century Gothic"/>
        <family val="2"/>
      </rPr>
      <t xml:space="preserve"> [723] </t>
    </r>
    <r>
      <rPr>
        <b/>
        <sz val="11"/>
        <color rgb="FF002060"/>
        <rFont val="Century Gothic"/>
        <family val="2"/>
      </rPr>
      <t>moderne</t>
    </r>
    <r>
      <rPr>
        <sz val="11"/>
        <color rgb="FF002060"/>
        <rFont val="Century Gothic"/>
        <family val="2"/>
      </rPr>
      <t xml:space="preserve"> [1239] </t>
    </r>
    <r>
      <rPr>
        <b/>
        <sz val="11"/>
        <color rgb="FF002060"/>
        <rFont val="Century Gothic"/>
        <family val="2"/>
      </rPr>
      <t>comment</t>
    </r>
    <r>
      <rPr>
        <sz val="11"/>
        <color rgb="FF002060"/>
        <rFont val="Century Gothic"/>
        <family val="2"/>
      </rPr>
      <t xml:space="preserve"> [234] </t>
    </r>
  </si>
  <si>
    <r>
      <t xml:space="preserve">Describing me and others
</t>
    </r>
    <r>
      <rPr>
        <b/>
        <sz val="11"/>
        <color rgb="FF002060"/>
        <rFont val="Century Gothic"/>
        <family val="2"/>
      </rPr>
      <t>Bleu</t>
    </r>
    <r>
      <rPr>
        <sz val="11"/>
        <color rgb="FF002060"/>
        <rFont val="Century Gothic"/>
        <family val="2"/>
      </rPr>
      <t xml:space="preserve">: les profs
Interactions
</t>
    </r>
    <r>
      <rPr>
        <b/>
        <sz val="11"/>
        <color rgb="FF002060"/>
        <rFont val="Century Gothic"/>
        <family val="2"/>
      </rPr>
      <t>Vert</t>
    </r>
    <r>
      <rPr>
        <sz val="11"/>
        <color rgb="FF002060"/>
        <rFont val="Century Gothic"/>
        <family val="2"/>
      </rPr>
      <t>: Échange en ligne</t>
    </r>
  </si>
  <si>
    <r>
      <rPr>
        <b/>
        <sz val="11"/>
        <color rgb="FF002060"/>
        <rFont val="Century Gothic"/>
        <family val="2"/>
      </rPr>
      <t xml:space="preserve">to be - we are </t>
    </r>
    <r>
      <rPr>
        <sz val="11"/>
        <color rgb="FF002060"/>
        <rFont val="Century Gothic"/>
        <family val="2"/>
      </rPr>
      <t xml:space="preserve">vs I am, you are, s/he is
</t>
    </r>
    <r>
      <rPr>
        <b/>
        <sz val="11"/>
        <color rgb="FF002060"/>
        <rFont val="Century Gothic"/>
        <family val="2"/>
      </rPr>
      <t>regular adjectival agreement (plural): add -s to singular form.</t>
    </r>
    <r>
      <rPr>
        <sz val="11"/>
        <color rgb="FF002060"/>
        <rFont val="Century Gothic"/>
        <family val="2"/>
      </rPr>
      <t xml:space="preserve">
</t>
    </r>
  </si>
  <si>
    <r>
      <t>[</t>
    </r>
    <r>
      <rPr>
        <b/>
        <sz val="11"/>
        <color rgb="FF002060"/>
        <rFont val="Century Gothic"/>
        <family val="2"/>
      </rPr>
      <t>a</t>
    </r>
    <r>
      <rPr>
        <sz val="11"/>
        <color rgb="FF002060"/>
        <rFont val="Century Gothic"/>
        <family val="2"/>
      </rPr>
      <t>]vs [</t>
    </r>
    <r>
      <rPr>
        <b/>
        <sz val="11"/>
        <color rgb="FF002060"/>
        <rFont val="Century Gothic"/>
        <family val="2"/>
      </rPr>
      <t>an/en</t>
    </r>
    <r>
      <rPr>
        <sz val="11"/>
        <color rgb="FF002060"/>
        <rFont val="Century Gothic"/>
        <family val="2"/>
      </rPr>
      <t xml:space="preserve">]
banane [&gt;5000] enfant [126] maman [2168] </t>
    </r>
  </si>
  <si>
    <r>
      <rPr>
        <b/>
        <sz val="11"/>
        <color rgb="FF002060"/>
        <rFont val="Century Gothic"/>
        <family val="2"/>
      </rPr>
      <t>sommes</t>
    </r>
    <r>
      <rPr>
        <sz val="11"/>
        <color rgb="FF002060"/>
        <rFont val="Century Gothic"/>
        <family val="2"/>
      </rPr>
      <t xml:space="preserve"> [5] </t>
    </r>
    <r>
      <rPr>
        <b/>
        <sz val="11"/>
        <color rgb="FF002060"/>
        <rFont val="Century Gothic"/>
        <family val="2"/>
      </rPr>
      <t xml:space="preserve">nous </t>
    </r>
    <r>
      <rPr>
        <sz val="11"/>
        <color rgb="FF002060"/>
        <rFont val="Century Gothic"/>
        <family val="2"/>
      </rPr>
      <t xml:space="preserve">[31] absent [2016] amusant [4695] calme [1731] content [1841] différent [350] difficile [296] drôle [2166] fort [107] grand [59] jeune [152] lent [2572] malade [1066] méchant [3184] intelligent [2509] indépendant [954] important [215] petit [138] présent [216] prudent [1529] rapide [672] </t>
    </r>
    <r>
      <rPr>
        <b/>
        <sz val="11"/>
        <color rgb="FF002060"/>
        <rFont val="Century Gothic"/>
        <family val="2"/>
      </rPr>
      <t>sage</t>
    </r>
    <r>
      <rPr>
        <sz val="11"/>
        <color rgb="FF002060"/>
        <rFont val="Century Gothic"/>
        <family val="2"/>
      </rPr>
      <t xml:space="preserve"> [2643] </t>
    </r>
    <r>
      <rPr>
        <b/>
        <sz val="11"/>
        <color rgb="FF002060"/>
        <rFont val="Century Gothic"/>
        <family val="2"/>
      </rPr>
      <t>strict</t>
    </r>
    <r>
      <rPr>
        <sz val="11"/>
        <color rgb="FF002060"/>
        <rFont val="Century Gothic"/>
        <family val="2"/>
      </rPr>
      <t xml:space="preserve"> [1859] triste [1843] </t>
    </r>
  </si>
  <si>
    <r>
      <rPr>
        <b/>
        <sz val="11"/>
        <color rgb="FF002060"/>
        <rFont val="Century Gothic"/>
        <family val="2"/>
      </rPr>
      <t>sommes</t>
    </r>
    <r>
      <rPr>
        <sz val="11"/>
        <color rgb="FF002060"/>
        <rFont val="Century Gothic"/>
        <family val="2"/>
      </rPr>
      <t xml:space="preserve"> [5] </t>
    </r>
    <r>
      <rPr>
        <b/>
        <sz val="11"/>
        <color rgb="FF002060"/>
        <rFont val="Century Gothic"/>
        <family val="2"/>
      </rPr>
      <t>nous</t>
    </r>
    <r>
      <rPr>
        <sz val="11"/>
        <color rgb="FF002060"/>
        <rFont val="Century Gothic"/>
        <family val="2"/>
      </rPr>
      <t xml:space="preserve"> [31] </t>
    </r>
    <r>
      <rPr>
        <b/>
        <sz val="11"/>
        <color rgb="FF002060"/>
        <rFont val="Century Gothic"/>
        <family val="2"/>
      </rPr>
      <t>allemand</t>
    </r>
    <r>
      <rPr>
        <sz val="11"/>
        <color rgb="FF002060"/>
        <rFont val="Century Gothic"/>
        <family val="2"/>
      </rPr>
      <t xml:space="preserve"> [844] </t>
    </r>
    <r>
      <rPr>
        <b/>
        <sz val="11"/>
        <color rgb="FF002060"/>
        <rFont val="Century Gothic"/>
        <family val="2"/>
      </rPr>
      <t>espagnol</t>
    </r>
    <r>
      <rPr>
        <sz val="11"/>
        <color rgb="FF002060"/>
        <rFont val="Century Gothic"/>
        <family val="2"/>
      </rPr>
      <t xml:space="preserve"> [1666] amusant [4695] calme [1731] différent [350] difficile [296] facile [822] important [215] indépendant [954] jeune [152]
malade [1066] méchant [3184] prudent [1529] seul [102]</t>
    </r>
  </si>
  <si>
    <r>
      <rPr>
        <b/>
        <sz val="11"/>
        <color rgb="FF002060"/>
        <rFont val="Century Gothic"/>
        <family val="2"/>
      </rPr>
      <t>elle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[38]</t>
    </r>
    <r>
      <rPr>
        <b/>
        <sz val="11"/>
        <color rgb="FF002060"/>
        <rFont val="Century Gothic"/>
        <family val="2"/>
      </rPr>
      <t xml:space="preserve"> il</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[13]</t>
    </r>
    <r>
      <rPr>
        <b/>
        <sz val="11"/>
        <color rgb="FF002060"/>
        <rFont val="Century Gothic"/>
        <family val="2"/>
      </rPr>
      <t xml:space="preserve"> difficile </t>
    </r>
    <r>
      <rPr>
        <sz val="11"/>
        <color rgb="FF002060"/>
        <rFont val="Century Gothic"/>
        <family val="2"/>
      </rPr>
      <t xml:space="preserve">[296] </t>
    </r>
    <r>
      <rPr>
        <b/>
        <sz val="11"/>
        <color rgb="FF002060"/>
        <rFont val="Century Gothic"/>
        <family val="2"/>
      </rPr>
      <t>jaune</t>
    </r>
    <r>
      <rPr>
        <sz val="11"/>
        <color rgb="FF002060"/>
        <rFont val="Century Gothic"/>
        <family val="2"/>
      </rPr>
      <t xml:space="preserve"> [2585]  </t>
    </r>
    <r>
      <rPr>
        <b/>
        <sz val="11"/>
        <color rgb="FF002060"/>
        <rFont val="Century Gothic"/>
        <family val="2"/>
      </rPr>
      <t>préféré</t>
    </r>
    <r>
      <rPr>
        <sz val="11"/>
        <color rgb="FF002060"/>
        <rFont val="Century Gothic"/>
        <family val="2"/>
      </rPr>
      <t xml:space="preserve"> [597] </t>
    </r>
    <r>
      <rPr>
        <b/>
        <sz val="11"/>
        <color rgb="FF002060"/>
        <rFont val="Century Gothic"/>
        <family val="2"/>
      </rPr>
      <t>trop</t>
    </r>
    <r>
      <rPr>
        <sz val="11"/>
        <color rgb="FF002060"/>
        <rFont val="Century Gothic"/>
        <family val="2"/>
      </rPr>
      <t xml:space="preserve"> [195]</t>
    </r>
  </si>
  <si>
    <r>
      <rPr>
        <b/>
        <sz val="11"/>
        <color rgb="FF002060"/>
        <rFont val="Century Gothic"/>
        <family val="2"/>
      </rPr>
      <t>elle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[38]</t>
    </r>
    <r>
      <rPr>
        <b/>
        <sz val="11"/>
        <color rgb="FF002060"/>
        <rFont val="Century Gothic"/>
        <family val="2"/>
      </rPr>
      <t xml:space="preserve"> il</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 xml:space="preserve">[13] </t>
    </r>
    <r>
      <rPr>
        <b/>
        <sz val="11"/>
        <color rgb="FF002060"/>
        <rFont val="Century Gothic"/>
        <family val="2"/>
      </rPr>
      <t>actif</t>
    </r>
    <r>
      <rPr>
        <sz val="11"/>
        <color rgb="FF002060"/>
        <rFont val="Century Gothic"/>
        <family val="2"/>
      </rPr>
      <t xml:space="preserve"> [1219] </t>
    </r>
    <r>
      <rPr>
        <b/>
        <sz val="11"/>
        <color rgb="FF002060"/>
        <rFont val="Century Gothic"/>
        <family val="2"/>
      </rPr>
      <t xml:space="preserve">massif </t>
    </r>
    <r>
      <rPr>
        <sz val="11"/>
        <color rgb="FF002060"/>
        <rFont val="Century Gothic"/>
        <family val="2"/>
      </rPr>
      <t xml:space="preserve">[1760] </t>
    </r>
    <r>
      <rPr>
        <b/>
        <sz val="11"/>
        <color rgb="FF002060"/>
        <rFont val="Century Gothic"/>
        <family val="2"/>
      </rPr>
      <t>propre</t>
    </r>
    <r>
      <rPr>
        <sz val="11"/>
        <color rgb="FF002060"/>
        <rFont val="Century Gothic"/>
        <family val="2"/>
      </rPr>
      <t xml:space="preserve"> [237] </t>
    </r>
    <r>
      <rPr>
        <b/>
        <sz val="11"/>
        <color rgb="FF002060"/>
        <rFont val="Century Gothic"/>
        <family val="2"/>
      </rPr>
      <t xml:space="preserve">sale </t>
    </r>
    <r>
      <rPr>
        <sz val="11"/>
        <color rgb="FF002060"/>
        <rFont val="Century Gothic"/>
        <family val="2"/>
      </rPr>
      <t xml:space="preserve">[2906] </t>
    </r>
    <r>
      <rPr>
        <b/>
        <sz val="11"/>
        <color rgb="FF002060"/>
        <rFont val="Century Gothic"/>
        <family val="2"/>
      </rPr>
      <t xml:space="preserve">sportif </t>
    </r>
    <r>
      <rPr>
        <sz val="11"/>
        <color rgb="FF002060"/>
        <rFont val="Century Gothic"/>
        <family val="2"/>
      </rPr>
      <t>[2670]  idéal [1429]</t>
    </r>
  </si>
  <si>
    <r>
      <t xml:space="preserve">Describing me and others
</t>
    </r>
    <r>
      <rPr>
        <b/>
        <sz val="11"/>
        <color rgb="FF002060"/>
        <rFont val="Century Gothic"/>
        <family val="2"/>
      </rPr>
      <t>Bleu</t>
    </r>
    <r>
      <rPr>
        <sz val="11"/>
        <color rgb="FF002060"/>
        <rFont val="Century Gothic"/>
        <family val="2"/>
      </rPr>
      <t xml:space="preserve">: les dates - les anniversaires
Interactions
</t>
    </r>
    <r>
      <rPr>
        <b/>
        <sz val="11"/>
        <color rgb="FF002060"/>
        <rFont val="Century Gothic"/>
        <family val="2"/>
      </rPr>
      <t>Vert</t>
    </r>
    <r>
      <rPr>
        <sz val="11"/>
        <color rgb="FF002060"/>
        <rFont val="Century Gothic"/>
        <family val="2"/>
      </rPr>
      <t>: les dates - les concerts et les fêtes</t>
    </r>
  </si>
  <si>
    <r>
      <t xml:space="preserve">
</t>
    </r>
    <r>
      <rPr>
        <b/>
        <sz val="11"/>
        <color rgb="FF002060"/>
        <rFont val="Century Gothic"/>
        <family val="2"/>
      </rPr>
      <t>Bleu</t>
    </r>
    <r>
      <rPr>
        <sz val="11"/>
        <color rgb="FF002060"/>
        <rFont val="Century Gothic"/>
        <family val="2"/>
      </rPr>
      <t xml:space="preserve">: C’est quand, ton anniversaire?  C’est le…, 
</t>
    </r>
    <r>
      <rPr>
        <b/>
        <sz val="11"/>
        <color rgb="FF002060"/>
        <rFont val="Century Gothic"/>
        <family val="2"/>
      </rPr>
      <t>Vert</t>
    </r>
    <r>
      <rPr>
        <sz val="11"/>
        <color rgb="FF002060"/>
        <rFont val="Century Gothic"/>
        <family val="2"/>
      </rPr>
      <t>: C’est quand, le concert? C’est où, la fête?</t>
    </r>
  </si>
  <si>
    <r>
      <t xml:space="preserve">
</t>
    </r>
    <r>
      <rPr>
        <b/>
        <sz val="11"/>
        <color rgb="FF002060"/>
        <rFont val="Century Gothic"/>
        <family val="2"/>
      </rPr>
      <t xml:space="preserve">[i] vs [(a)in/im]
</t>
    </r>
    <r>
      <rPr>
        <sz val="11"/>
        <color rgb="FF002060"/>
        <rFont val="Century Gothic"/>
        <family val="2"/>
      </rPr>
      <t xml:space="preserve">midi [2483]
train [232]
simple [212] </t>
    </r>
  </si>
  <si>
    <r>
      <t xml:space="preserve">anniversaire [2043] mois [179] janvier [939] février [1139] mars [868] avril [1022] mai [943] juin [931] juillet [1326] aout [1445] septembre [944] octobre [826] novembre [982] décembre [891] quand [119] </t>
    </r>
    <r>
      <rPr>
        <b/>
        <sz val="11"/>
        <color rgb="FF002060"/>
        <rFont val="Century Gothic"/>
        <family val="2"/>
      </rPr>
      <t>treize</t>
    </r>
    <r>
      <rPr>
        <sz val="11"/>
        <color rgb="FF002060"/>
        <rFont val="Century Gothic"/>
        <family val="2"/>
      </rPr>
      <t xml:space="preserve"> [3285] </t>
    </r>
    <r>
      <rPr>
        <b/>
        <sz val="11"/>
        <color rgb="FF002060"/>
        <rFont val="Century Gothic"/>
        <family val="2"/>
      </rPr>
      <t>quatorze</t>
    </r>
    <r>
      <rPr>
        <sz val="11"/>
        <color rgb="FF002060"/>
        <rFont val="Century Gothic"/>
        <family val="2"/>
      </rPr>
      <t xml:space="preserve"> [3359] </t>
    </r>
    <r>
      <rPr>
        <b/>
        <sz val="11"/>
        <color rgb="FF002060"/>
        <rFont val="Century Gothic"/>
        <family val="2"/>
      </rPr>
      <t xml:space="preserve">quinze </t>
    </r>
    <r>
      <rPr>
        <sz val="11"/>
        <color rgb="FF002060"/>
        <rFont val="Century Gothic"/>
        <family val="2"/>
      </rPr>
      <t xml:space="preserve">[1472] </t>
    </r>
    <r>
      <rPr>
        <b/>
        <sz val="11"/>
        <color rgb="FF002060"/>
        <rFont val="Century Gothic"/>
        <family val="2"/>
      </rPr>
      <t>seize</t>
    </r>
    <r>
      <rPr>
        <sz val="11"/>
        <color rgb="FF002060"/>
        <rFont val="Century Gothic"/>
        <family val="2"/>
      </rPr>
      <t xml:space="preserve"> [3285] dix-sept [3812] dix-huit [3592] dix-neuf [4851] </t>
    </r>
    <r>
      <rPr>
        <b/>
        <sz val="11"/>
        <color rgb="FF002060"/>
        <rFont val="Century Gothic"/>
        <family val="2"/>
      </rPr>
      <t>vingt</t>
    </r>
    <r>
      <rPr>
        <sz val="11"/>
        <color rgb="FF002060"/>
        <rFont val="Century Gothic"/>
        <family val="2"/>
      </rPr>
      <t xml:space="preserve"> [1273] </t>
    </r>
    <r>
      <rPr>
        <b/>
        <sz val="11"/>
        <color rgb="FF002060"/>
        <rFont val="Century Gothic"/>
        <family val="2"/>
      </rPr>
      <t>vingt-et-un</t>
    </r>
    <r>
      <rPr>
        <sz val="11"/>
        <color rgb="FF002060"/>
        <rFont val="Century Gothic"/>
        <family val="2"/>
      </rPr>
      <t xml:space="preserve"> [1273/6/3] vingt-deux, vingt-trois vingt-quatre vingt-cinq vingt-six vingt-sept vingt-huit vingt-neuf </t>
    </r>
    <r>
      <rPr>
        <b/>
        <sz val="11"/>
        <color rgb="FF002060"/>
        <rFont val="Century Gothic"/>
        <family val="2"/>
      </rPr>
      <t>trente</t>
    </r>
    <r>
      <rPr>
        <sz val="11"/>
        <color rgb="FF002060"/>
        <rFont val="Century Gothic"/>
        <family val="2"/>
      </rPr>
      <t xml:space="preserve"> [1646]</t>
    </r>
  </si>
  <si>
    <r>
      <t xml:space="preserve">anniversaire [2043] mois [179] janvier [939] février [1139] mars [868] avril [1022] mai [943] juin [931] juillet [1326] aout [1445] septembre [944] octobre [826] novembre [982] décembre [891] quand [119]  </t>
    </r>
    <r>
      <rPr>
        <b/>
        <sz val="11"/>
        <color rgb="FF002060"/>
        <rFont val="Century Gothic"/>
        <family val="2"/>
      </rPr>
      <t>treize</t>
    </r>
    <r>
      <rPr>
        <sz val="11"/>
        <color rgb="FF002060"/>
        <rFont val="Century Gothic"/>
        <family val="2"/>
      </rPr>
      <t xml:space="preserve"> [3285] </t>
    </r>
    <r>
      <rPr>
        <b/>
        <sz val="11"/>
        <color rgb="FF002060"/>
        <rFont val="Century Gothic"/>
        <family val="2"/>
      </rPr>
      <t>quatorze</t>
    </r>
    <r>
      <rPr>
        <sz val="11"/>
        <color rgb="FF002060"/>
        <rFont val="Century Gothic"/>
        <family val="2"/>
      </rPr>
      <t xml:space="preserve"> [3359] </t>
    </r>
    <r>
      <rPr>
        <b/>
        <sz val="11"/>
        <color rgb="FF002060"/>
        <rFont val="Century Gothic"/>
        <family val="2"/>
      </rPr>
      <t xml:space="preserve">quinze </t>
    </r>
    <r>
      <rPr>
        <sz val="11"/>
        <color rgb="FF002060"/>
        <rFont val="Century Gothic"/>
        <family val="2"/>
      </rPr>
      <t xml:space="preserve">[1472] </t>
    </r>
    <r>
      <rPr>
        <b/>
        <sz val="11"/>
        <color rgb="FF002060"/>
        <rFont val="Century Gothic"/>
        <family val="2"/>
      </rPr>
      <t>seize</t>
    </r>
    <r>
      <rPr>
        <sz val="11"/>
        <color rgb="FF002060"/>
        <rFont val="Century Gothic"/>
        <family val="2"/>
      </rPr>
      <t xml:space="preserve"> [3285] dix-sept [3812] dix-huit [3592] dix-neuf [4851] </t>
    </r>
    <r>
      <rPr>
        <b/>
        <sz val="11"/>
        <color rgb="FF002060"/>
        <rFont val="Century Gothic"/>
        <family val="2"/>
      </rPr>
      <t>vingt</t>
    </r>
    <r>
      <rPr>
        <sz val="11"/>
        <color rgb="FF002060"/>
        <rFont val="Century Gothic"/>
        <family val="2"/>
      </rPr>
      <t xml:space="preserve"> [1273] </t>
    </r>
    <r>
      <rPr>
        <b/>
        <sz val="11"/>
        <color rgb="FF002060"/>
        <rFont val="Century Gothic"/>
        <family val="2"/>
      </rPr>
      <t>vingt et un</t>
    </r>
    <r>
      <rPr>
        <sz val="11"/>
        <color rgb="FF002060"/>
        <rFont val="Century Gothic"/>
        <family val="2"/>
      </rPr>
      <t xml:space="preserve"> [1273/6/3] vingt-deux, vingt-trois vingt-quatre vingt-cinq vingt-six vingt-sept vingt-huit vingt-neuf </t>
    </r>
    <r>
      <rPr>
        <b/>
        <sz val="11"/>
        <color rgb="FF002060"/>
        <rFont val="Century Gothic"/>
        <family val="2"/>
      </rPr>
      <t>trente</t>
    </r>
    <r>
      <rPr>
        <sz val="11"/>
        <color rgb="FF002060"/>
        <rFont val="Century Gothic"/>
        <family val="2"/>
      </rPr>
      <t xml:space="preserve"> [1646] </t>
    </r>
    <r>
      <rPr>
        <b/>
        <sz val="11"/>
        <color rgb="FF002060"/>
        <rFont val="Century Gothic"/>
        <family val="2"/>
      </rPr>
      <t>concert</t>
    </r>
    <r>
      <rPr>
        <sz val="11"/>
        <color rgb="FF002060"/>
        <rFont val="Century Gothic"/>
        <family val="2"/>
      </rPr>
      <t xml:space="preserve"> [1697] fête [1490] </t>
    </r>
    <r>
      <rPr>
        <b/>
        <sz val="11"/>
        <color rgb="FF002060"/>
        <rFont val="Century Gothic"/>
        <family val="2"/>
      </rPr>
      <t>spectacle</t>
    </r>
    <r>
      <rPr>
        <sz val="11"/>
        <color rgb="FF002060"/>
        <rFont val="Century Gothic"/>
        <family val="2"/>
      </rPr>
      <t xml:space="preserve"> [1687]</t>
    </r>
  </si>
  <si>
    <r>
      <t xml:space="preserve">cousin, cousine </t>
    </r>
    <r>
      <rPr>
        <sz val="11"/>
        <color rgb="FF002060"/>
        <rFont val="Century Gothic"/>
        <family val="2"/>
      </rPr>
      <t xml:space="preserve">[3387] </t>
    </r>
    <r>
      <rPr>
        <b/>
        <sz val="11"/>
        <color rgb="FF002060"/>
        <rFont val="Century Gothic"/>
        <family val="2"/>
      </rPr>
      <t>femme</t>
    </r>
    <r>
      <rPr>
        <sz val="11"/>
        <color rgb="FF002060"/>
        <rFont val="Century Gothic"/>
        <family val="2"/>
      </rPr>
      <t xml:space="preserve"> [154] </t>
    </r>
    <r>
      <rPr>
        <b/>
        <sz val="11"/>
        <color rgb="FF002060"/>
        <rFont val="Century Gothic"/>
        <family val="2"/>
      </rPr>
      <t>homme</t>
    </r>
    <r>
      <rPr>
        <sz val="11"/>
        <color rgb="FF002060"/>
        <rFont val="Century Gothic"/>
        <family val="2"/>
      </rPr>
      <t xml:space="preserve"> [136] </t>
    </r>
    <r>
      <rPr>
        <b/>
        <sz val="11"/>
        <color rgb="FF002060"/>
        <rFont val="Century Gothic"/>
        <family val="2"/>
      </rPr>
      <t>bleu</t>
    </r>
    <r>
      <rPr>
        <sz val="11"/>
        <color rgb="FF002060"/>
        <rFont val="Century Gothic"/>
        <family val="2"/>
      </rPr>
      <t xml:space="preserve"> [1216]  </t>
    </r>
    <r>
      <rPr>
        <b/>
        <sz val="11"/>
        <color rgb="FF002060"/>
        <rFont val="Century Gothic"/>
        <family val="2"/>
      </rPr>
      <t>rouge</t>
    </r>
    <r>
      <rPr>
        <sz val="11"/>
        <color rgb="FF002060"/>
        <rFont val="Century Gothic"/>
        <family val="2"/>
      </rPr>
      <t xml:space="preserve"> [987] </t>
    </r>
  </si>
  <si>
    <r>
      <t xml:space="preserve">Describing me and others
</t>
    </r>
    <r>
      <rPr>
        <b/>
        <sz val="11"/>
        <color rgb="FF002060"/>
        <rFont val="Century Gothic"/>
        <family val="2"/>
      </rPr>
      <t>Bleu:</t>
    </r>
    <r>
      <rPr>
        <sz val="11"/>
        <color rgb="FF002060"/>
        <rFont val="Century Gothic"/>
        <family val="2"/>
      </rPr>
      <t xml:space="preserve"> les dates - aujourd'hui
Interactions
</t>
    </r>
    <r>
      <rPr>
        <b/>
        <sz val="11"/>
        <color rgb="FF002060"/>
        <rFont val="Century Gothic"/>
        <family val="2"/>
      </rPr>
      <t>Vert</t>
    </r>
    <r>
      <rPr>
        <sz val="11"/>
        <color rgb="FF002060"/>
        <rFont val="Century Gothic"/>
        <family val="2"/>
      </rPr>
      <t>: les dates - les concerts et les fêtes</t>
    </r>
  </si>
  <si>
    <r>
      <t xml:space="preserve">
</t>
    </r>
    <r>
      <rPr>
        <b/>
        <sz val="11"/>
        <color rgb="FF002060"/>
        <rFont val="Century Gothic"/>
        <family val="2"/>
      </rPr>
      <t>Bleu</t>
    </r>
    <r>
      <rPr>
        <sz val="11"/>
        <color rgb="FF002060"/>
        <rFont val="Century Gothic"/>
        <family val="2"/>
      </rPr>
      <t xml:space="preserve">:
Nous sommes quelle date aujourd’hui?  
Nous sommes quel jour aujourd’hui? 
</t>
    </r>
    <r>
      <rPr>
        <b/>
        <sz val="11"/>
        <color rgb="FF002060"/>
        <rFont val="Century Gothic"/>
        <family val="2"/>
      </rPr>
      <t>Vert</t>
    </r>
    <r>
      <rPr>
        <sz val="11"/>
        <color rgb="FF002060"/>
        <rFont val="Century Gothic"/>
        <family val="2"/>
      </rPr>
      <t>:</t>
    </r>
    <r>
      <rPr>
        <b/>
        <sz val="11"/>
        <color rgb="FF002060"/>
        <rFont val="Century Gothic"/>
        <family val="2"/>
      </rPr>
      <t xml:space="preserve">
</t>
    </r>
    <r>
      <rPr>
        <sz val="11"/>
        <color rgb="FF002060"/>
        <rFont val="Century Gothic"/>
        <family val="2"/>
      </rPr>
      <t xml:space="preserve">C'est quelle date le concert?  
C'est quel jour la fête?
</t>
    </r>
  </si>
  <si>
    <r>
      <t xml:space="preserve">
[</t>
    </r>
    <r>
      <rPr>
        <b/>
        <sz val="11"/>
        <color rgb="FF002060"/>
        <rFont val="Century Gothic"/>
        <family val="2"/>
      </rPr>
      <t>an</t>
    </r>
    <r>
      <rPr>
        <sz val="11"/>
        <color rgb="FF002060"/>
        <rFont val="Century Gothic"/>
        <family val="2"/>
      </rPr>
      <t>/</t>
    </r>
    <r>
      <rPr>
        <b/>
        <sz val="11"/>
        <color rgb="FF002060"/>
        <rFont val="Century Gothic"/>
        <family val="2"/>
      </rPr>
      <t>en</t>
    </r>
    <r>
      <rPr>
        <sz val="11"/>
        <color rgb="FF002060"/>
        <rFont val="Century Gothic"/>
        <family val="2"/>
      </rPr>
      <t>/</t>
    </r>
    <r>
      <rPr>
        <b/>
        <sz val="11"/>
        <color rgb="FF002060"/>
        <rFont val="Century Gothic"/>
        <family val="2"/>
      </rPr>
      <t>am</t>
    </r>
    <r>
      <rPr>
        <sz val="11"/>
        <color rgb="FF002060"/>
        <rFont val="Century Gothic"/>
        <family val="2"/>
      </rPr>
      <t>/</t>
    </r>
    <r>
      <rPr>
        <b/>
        <sz val="11"/>
        <color rgb="FF002060"/>
        <rFont val="Century Gothic"/>
        <family val="2"/>
      </rPr>
      <t>em</t>
    </r>
    <r>
      <rPr>
        <sz val="11"/>
        <color rgb="FF002060"/>
        <rFont val="Century Gothic"/>
        <family val="2"/>
      </rPr>
      <t xml:space="preserve">]
</t>
    </r>
    <r>
      <rPr>
        <b/>
        <sz val="11"/>
        <color rgb="FF002060"/>
        <rFont val="Century Gothic"/>
        <family val="2"/>
      </rPr>
      <t xml:space="preserve">temps </t>
    </r>
    <r>
      <rPr>
        <sz val="11"/>
        <color rgb="FF002060"/>
        <rFont val="Century Gothic"/>
        <family val="2"/>
      </rPr>
      <t>[65] camp [1084] ensemble [124] printemps [1288] chambre [633]</t>
    </r>
  </si>
  <si>
    <r>
      <t xml:space="preserve">sommes [5] nous [31] </t>
    </r>
    <r>
      <rPr>
        <b/>
        <sz val="11"/>
        <color rgb="FF002060"/>
        <rFont val="Century Gothic"/>
        <family val="2"/>
      </rPr>
      <t>quel, quelle</t>
    </r>
    <r>
      <rPr>
        <sz val="11"/>
        <color rgb="FF002060"/>
        <rFont val="Century Gothic"/>
        <family val="2"/>
      </rPr>
      <t xml:space="preserve"> [146] </t>
    </r>
    <r>
      <rPr>
        <b/>
        <sz val="11"/>
        <color rgb="FF002060"/>
        <rFont val="Century Gothic"/>
        <family val="2"/>
      </rPr>
      <t>date</t>
    </r>
    <r>
      <rPr>
        <sz val="11"/>
        <color rgb="FF002060"/>
        <rFont val="Century Gothic"/>
        <family val="2"/>
      </rPr>
      <t xml:space="preserve"> [660] jour [78] semaine [245] </t>
    </r>
    <r>
      <rPr>
        <b/>
        <sz val="11"/>
        <color rgb="FF002060"/>
        <rFont val="Century Gothic"/>
        <family val="2"/>
      </rPr>
      <t>saison</t>
    </r>
    <r>
      <rPr>
        <sz val="11"/>
        <color rgb="FF002060"/>
        <rFont val="Century Gothic"/>
        <family val="2"/>
      </rPr>
      <t xml:space="preserve"> [1667] lundi [1091], mardi [1044]  mercredi [1168]  jeudi [1112] vendredi [1086] samedi [1356] dimanche [1235] aujourd’hui [233] </t>
    </r>
  </si>
  <si>
    <r>
      <rPr>
        <b/>
        <sz val="11"/>
        <color rgb="FF002060"/>
        <rFont val="Century Gothic"/>
        <family val="2"/>
      </rPr>
      <t>chaud</t>
    </r>
    <r>
      <rPr>
        <sz val="11"/>
        <color rgb="FF002060"/>
        <rFont val="Century Gothic"/>
        <family val="2"/>
      </rPr>
      <t xml:space="preserve"> [1852]</t>
    </r>
    <r>
      <rPr>
        <b/>
        <sz val="11"/>
        <color rgb="FF002060"/>
        <rFont val="Century Gothic"/>
        <family val="2"/>
      </rPr>
      <t xml:space="preserve"> froid </t>
    </r>
    <r>
      <rPr>
        <sz val="11"/>
        <color rgb="FF002060"/>
        <rFont val="Century Gothic"/>
        <family val="2"/>
      </rPr>
      <t>[1307]</t>
    </r>
    <r>
      <rPr>
        <b/>
        <sz val="11"/>
        <color rgb="FF002060"/>
        <rFont val="Century Gothic"/>
        <family val="2"/>
      </rPr>
      <t xml:space="preserve"> peur</t>
    </r>
    <r>
      <rPr>
        <sz val="11"/>
        <color rgb="FF002060"/>
        <rFont val="Century Gothic"/>
        <family val="2"/>
      </rPr>
      <t xml:space="preserve"> [755]</t>
    </r>
    <r>
      <rPr>
        <b/>
        <sz val="11"/>
        <color rgb="FF002060"/>
        <rFont val="Century Gothic"/>
        <family val="2"/>
      </rPr>
      <t xml:space="preserve"> mal</t>
    </r>
    <r>
      <rPr>
        <sz val="11"/>
        <color rgb="FF002060"/>
        <rFont val="Century Gothic"/>
        <family val="2"/>
      </rPr>
      <t xml:space="preserve"> [277]</t>
    </r>
  </si>
  <si>
    <r>
      <t xml:space="preserve">Describing me and others
</t>
    </r>
    <r>
      <rPr>
        <b/>
        <sz val="11"/>
        <color rgb="FF002060"/>
        <rFont val="Century Gothic"/>
        <family val="2"/>
      </rPr>
      <t>Bleu</t>
    </r>
    <r>
      <rPr>
        <sz val="11"/>
        <color rgb="FF002060"/>
        <rFont val="Century Gothic"/>
        <family val="2"/>
      </rPr>
      <t xml:space="preserve">: les cousins
Interactions
</t>
    </r>
    <r>
      <rPr>
        <b/>
        <sz val="11"/>
        <color rgb="FF002060"/>
        <rFont val="Century Gothic"/>
        <family val="2"/>
      </rPr>
      <t>Vert</t>
    </r>
    <r>
      <rPr>
        <sz val="11"/>
        <color rgb="FF002060"/>
        <rFont val="Century Gothic"/>
        <family val="2"/>
      </rPr>
      <t>:  Échange en ligne</t>
    </r>
  </si>
  <si>
    <r>
      <rPr>
        <b/>
        <sz val="11"/>
        <color rgb="FF002060"/>
        <rFont val="Century Gothic"/>
        <family val="2"/>
      </rPr>
      <t>to be - we are vs you (all) are</t>
    </r>
    <r>
      <rPr>
        <sz val="11"/>
        <color rgb="FF002060"/>
        <rFont val="Century Gothic"/>
        <family val="2"/>
      </rPr>
      <t xml:space="preserve">
regular adjectival agreement (</t>
    </r>
    <r>
      <rPr>
        <b/>
        <sz val="11"/>
        <color rgb="FF002060"/>
        <rFont val="Century Gothic"/>
        <family val="2"/>
      </rPr>
      <t>plural - masc vs fem.</t>
    </r>
    <r>
      <rPr>
        <sz val="11"/>
        <color rgb="FF002060"/>
        <rFont val="Century Gothic"/>
        <family val="2"/>
      </rPr>
      <t xml:space="preserve">)
liaison - s (like ‘z)
</t>
    </r>
  </si>
  <si>
    <r>
      <t>[</t>
    </r>
    <r>
      <rPr>
        <b/>
        <sz val="11"/>
        <color rgb="FF002060"/>
        <rFont val="Century Gothic"/>
        <family val="2"/>
      </rPr>
      <t>u</t>
    </r>
    <r>
      <rPr>
        <sz val="11"/>
        <color rgb="FF002060"/>
        <rFont val="Century Gothic"/>
        <family val="2"/>
      </rPr>
      <t>] vs [</t>
    </r>
    <r>
      <rPr>
        <b/>
        <sz val="11"/>
        <color rgb="FF002060"/>
        <rFont val="Century Gothic"/>
        <family val="2"/>
      </rPr>
      <t>ou</t>
    </r>
    <r>
      <rPr>
        <sz val="11"/>
        <color rgb="FF002060"/>
        <rFont val="Century Gothic"/>
        <family val="2"/>
      </rPr>
      <t xml:space="preserve">]
</t>
    </r>
    <r>
      <rPr>
        <b/>
        <sz val="11"/>
        <color rgb="FF002060"/>
        <rFont val="Century Gothic"/>
        <family val="2"/>
      </rPr>
      <t xml:space="preserve">tu </t>
    </r>
    <r>
      <rPr>
        <sz val="11"/>
        <color rgb="FF002060"/>
        <rFont val="Century Gothic"/>
        <family val="2"/>
      </rPr>
      <t xml:space="preserve">[12] </t>
    </r>
    <r>
      <rPr>
        <b/>
        <sz val="11"/>
        <color rgb="FF002060"/>
        <rFont val="Century Gothic"/>
        <family val="2"/>
      </rPr>
      <t>nous</t>
    </r>
    <r>
      <rPr>
        <sz val="11"/>
        <color rgb="FF002060"/>
        <rFont val="Century Gothic"/>
        <family val="2"/>
      </rPr>
      <t xml:space="preserve"> [31]
</t>
    </r>
  </si>
  <si>
    <r>
      <rPr>
        <b/>
        <sz val="11"/>
        <color rgb="FF002060"/>
        <rFont val="Century Gothic"/>
        <family val="2"/>
      </rPr>
      <t>êtes</t>
    </r>
    <r>
      <rPr>
        <sz val="11"/>
        <color rgb="FF002060"/>
        <rFont val="Century Gothic"/>
        <family val="2"/>
      </rPr>
      <t xml:space="preserve"> [5] </t>
    </r>
    <r>
      <rPr>
        <b/>
        <sz val="11"/>
        <color rgb="FF002060"/>
        <rFont val="Century Gothic"/>
        <family val="2"/>
      </rPr>
      <t>vous</t>
    </r>
    <r>
      <rPr>
        <sz val="11"/>
        <color rgb="FF002060"/>
        <rFont val="Century Gothic"/>
        <family val="2"/>
      </rPr>
      <t xml:space="preserve"> [50] </t>
    </r>
    <r>
      <rPr>
        <b/>
        <sz val="11"/>
        <color rgb="FF002060"/>
        <rFont val="Century Gothic"/>
        <family val="2"/>
      </rPr>
      <t xml:space="preserve">ensemble </t>
    </r>
    <r>
      <rPr>
        <sz val="11"/>
        <color rgb="FF002060"/>
        <rFont val="Century Gothic"/>
        <family val="2"/>
      </rPr>
      <t xml:space="preserve">[124] maintenant [192] </t>
    </r>
    <r>
      <rPr>
        <b/>
        <sz val="11"/>
        <color rgb="FF002060"/>
        <rFont val="Century Gothic"/>
        <family val="2"/>
      </rPr>
      <t>toujours</t>
    </r>
    <r>
      <rPr>
        <sz val="11"/>
        <color rgb="FF002060"/>
        <rFont val="Century Gothic"/>
        <family val="2"/>
      </rPr>
      <t xml:space="preserve"> [103] </t>
    </r>
    <r>
      <rPr>
        <b/>
        <sz val="11"/>
        <color rgb="FF002060"/>
        <rFont val="Century Gothic"/>
        <family val="2"/>
      </rPr>
      <t>rarement</t>
    </r>
    <r>
      <rPr>
        <sz val="11"/>
        <color rgb="FF002060"/>
        <rFont val="Century Gothic"/>
        <family val="2"/>
      </rPr>
      <t xml:space="preserve"> [2535] souvent [287], known adjectives</t>
    </r>
  </si>
  <si>
    <r>
      <rPr>
        <b/>
        <sz val="11"/>
        <color rgb="FF002060"/>
        <rFont val="Century Gothic"/>
        <family val="2"/>
      </rPr>
      <t>êtes</t>
    </r>
    <r>
      <rPr>
        <sz val="11"/>
        <color rgb="FF002060"/>
        <rFont val="Century Gothic"/>
        <family val="2"/>
      </rPr>
      <t xml:space="preserve"> [5] </t>
    </r>
    <r>
      <rPr>
        <b/>
        <sz val="11"/>
        <color rgb="FF002060"/>
        <rFont val="Century Gothic"/>
        <family val="2"/>
      </rPr>
      <t>vous</t>
    </r>
    <r>
      <rPr>
        <sz val="11"/>
        <color rgb="FF002060"/>
        <rFont val="Century Gothic"/>
        <family val="2"/>
      </rPr>
      <t xml:space="preserve"> [50] </t>
    </r>
    <r>
      <rPr>
        <b/>
        <sz val="11"/>
        <color rgb="FF002060"/>
        <rFont val="Century Gothic"/>
        <family val="2"/>
      </rPr>
      <t xml:space="preserve">ensemble </t>
    </r>
    <r>
      <rPr>
        <sz val="11"/>
        <color rgb="FF002060"/>
        <rFont val="Century Gothic"/>
        <family val="2"/>
      </rPr>
      <t xml:space="preserve">[124] </t>
    </r>
    <r>
      <rPr>
        <b/>
        <sz val="11"/>
        <color rgb="FF002060"/>
        <rFont val="Century Gothic"/>
        <family val="2"/>
      </rPr>
      <t>tôt</t>
    </r>
    <r>
      <rPr>
        <sz val="11"/>
        <color rgb="FF002060"/>
        <rFont val="Century Gothic"/>
        <family val="2"/>
      </rPr>
      <t xml:space="preserve"> [513]</t>
    </r>
    <r>
      <rPr>
        <b/>
        <sz val="11"/>
        <color rgb="FF002060"/>
        <rFont val="Century Gothic"/>
        <family val="2"/>
      </rPr>
      <t xml:space="preserve"> </t>
    </r>
    <r>
      <rPr>
        <sz val="11"/>
        <color rgb="FF002060"/>
        <rFont val="Century Gothic"/>
        <family val="2"/>
      </rPr>
      <t>en retard [1279] ici</t>
    </r>
    <r>
      <rPr>
        <b/>
        <sz val="11"/>
        <color rgb="FF002060"/>
        <rFont val="Century Gothic"/>
        <family val="2"/>
      </rPr>
      <t xml:space="preserve"> </t>
    </r>
    <r>
      <rPr>
        <sz val="11"/>
        <color rgb="FF002060"/>
        <rFont val="Century Gothic"/>
        <family val="2"/>
      </rPr>
      <t>[167]</t>
    </r>
    <r>
      <rPr>
        <b/>
        <sz val="11"/>
        <color rgb="FF002060"/>
        <rFont val="Century Gothic"/>
        <family val="2"/>
      </rPr>
      <t xml:space="preserve"> </t>
    </r>
    <r>
      <rPr>
        <sz val="11"/>
        <color rgb="FF002060"/>
        <rFont val="Century Gothic"/>
        <family val="2"/>
      </rPr>
      <t>là [109] pour [10]</t>
    </r>
  </si>
  <si>
    <r>
      <rPr>
        <b/>
        <sz val="11"/>
        <color rgb="FF002060"/>
        <rFont val="Century Gothic"/>
        <family val="2"/>
      </rPr>
      <t xml:space="preserve"> détester</t>
    </r>
    <r>
      <rPr>
        <sz val="11"/>
        <color rgb="FF002060"/>
        <rFont val="Century Gothic"/>
        <family val="2"/>
      </rPr>
      <t xml:space="preserve"> [2898] </t>
    </r>
    <r>
      <rPr>
        <b/>
        <sz val="11"/>
        <color rgb="FF002060"/>
        <rFont val="Century Gothic"/>
        <family val="2"/>
      </rPr>
      <t>étudier</t>
    </r>
    <r>
      <rPr>
        <sz val="11"/>
        <color rgb="FF002060"/>
        <rFont val="Century Gothic"/>
        <family val="2"/>
      </rPr>
      <t xml:space="preserve"> [960] 
Context = learning languages (revisit lots of previous vocab including lire, parler etc..)</t>
    </r>
  </si>
  <si>
    <r>
      <t xml:space="preserve">Describing me and others
</t>
    </r>
    <r>
      <rPr>
        <b/>
        <sz val="11"/>
        <color rgb="FF002060"/>
        <rFont val="Century Gothic"/>
        <family val="2"/>
      </rPr>
      <t>Bleu</t>
    </r>
    <r>
      <rPr>
        <sz val="11"/>
        <color rgb="FF002060"/>
        <rFont val="Century Gothic"/>
        <family val="2"/>
      </rPr>
      <t xml:space="preserve">: Maman est contente
Interactions
</t>
    </r>
    <r>
      <rPr>
        <b/>
        <sz val="11"/>
        <color rgb="FF002060"/>
        <rFont val="Century Gothic"/>
        <family val="2"/>
      </rPr>
      <t>Vert</t>
    </r>
    <r>
      <rPr>
        <sz val="11"/>
        <color rgb="FF002060"/>
        <rFont val="Century Gothic"/>
        <family val="2"/>
      </rPr>
      <t xml:space="preserve">: Jean-Michel et Eloi
</t>
    </r>
  </si>
  <si>
    <r>
      <rPr>
        <b/>
        <sz val="11"/>
        <color rgb="FF002060"/>
        <rFont val="Century Gothic"/>
        <family val="2"/>
      </rPr>
      <t>to be - s/he is vs they are</t>
    </r>
    <r>
      <rPr>
        <sz val="11"/>
        <color rgb="FF002060"/>
        <rFont val="Century Gothic"/>
        <family val="2"/>
      </rPr>
      <t xml:space="preserve">
regular adjectival agreement</t>
    </r>
    <r>
      <rPr>
        <b/>
        <sz val="11"/>
        <color rgb="FF002060"/>
        <rFont val="Century Gothic"/>
        <family val="2"/>
      </rPr>
      <t xml:space="preserve"> </t>
    </r>
    <r>
      <rPr>
        <sz val="11"/>
        <color rgb="FF002060"/>
        <rFont val="Century Gothic"/>
        <family val="2"/>
      </rPr>
      <t>(</t>
    </r>
    <r>
      <rPr>
        <b/>
        <sz val="11"/>
        <color rgb="FF002060"/>
        <rFont val="Century Gothic"/>
        <family val="2"/>
      </rPr>
      <t xml:space="preserve">singular </t>
    </r>
    <r>
      <rPr>
        <sz val="11"/>
        <color rgb="FF002060"/>
        <rFont val="Century Gothic"/>
        <family val="2"/>
      </rPr>
      <t xml:space="preserve">vs. </t>
    </r>
    <r>
      <rPr>
        <b/>
        <sz val="11"/>
        <color rgb="FF002060"/>
        <rFont val="Century Gothic"/>
        <family val="2"/>
      </rPr>
      <t>plural</t>
    </r>
    <r>
      <rPr>
        <sz val="11"/>
        <color rgb="FF002060"/>
        <rFont val="Century Gothic"/>
        <family val="2"/>
      </rPr>
      <t>)
plural patterns: add-</t>
    </r>
    <r>
      <rPr>
        <b/>
        <sz val="11"/>
        <color rgb="FF002060"/>
        <rFont val="Century Gothic"/>
        <family val="2"/>
      </rPr>
      <t>s</t>
    </r>
    <r>
      <rPr>
        <sz val="11"/>
        <color rgb="FF002060"/>
        <rFont val="Century Gothic"/>
        <family val="2"/>
      </rPr>
      <t xml:space="preserve">;  </t>
    </r>
    <r>
      <rPr>
        <b/>
        <sz val="11"/>
        <color rgb="FF002060"/>
        <rFont val="Century Gothic"/>
        <family val="2"/>
      </rPr>
      <t>-eux, -euse(s)</t>
    </r>
  </si>
  <si>
    <r>
      <t>[</t>
    </r>
    <r>
      <rPr>
        <b/>
        <sz val="11"/>
        <color rgb="FF002060"/>
        <rFont val="Century Gothic"/>
        <family val="2"/>
      </rPr>
      <t>on</t>
    </r>
    <r>
      <rPr>
        <sz val="11"/>
        <color rgb="FF002060"/>
        <rFont val="Century Gothic"/>
        <family val="2"/>
      </rPr>
      <t>] and [</t>
    </r>
    <r>
      <rPr>
        <b/>
        <sz val="11"/>
        <color rgb="FF002060"/>
        <rFont val="Century Gothic"/>
        <family val="2"/>
      </rPr>
      <t>om</t>
    </r>
    <r>
      <rPr>
        <sz val="11"/>
        <color rgb="FF002060"/>
        <rFont val="Century Gothic"/>
        <family val="2"/>
      </rPr>
      <t xml:space="preserve">]
non ! [72] crayon [&gt;5000] onze [2447] monde [77] pont [1889] nom [171] combat [1062] tomber [547] </t>
    </r>
  </si>
  <si>
    <r>
      <rPr>
        <b/>
        <sz val="11"/>
        <color rgb="FF002060"/>
        <rFont val="Century Gothic"/>
        <family val="2"/>
      </rPr>
      <t>sont</t>
    </r>
    <r>
      <rPr>
        <sz val="11"/>
        <color rgb="FF002060"/>
        <rFont val="Century Gothic"/>
        <family val="2"/>
      </rPr>
      <t xml:space="preserve"> [5] </t>
    </r>
    <r>
      <rPr>
        <b/>
        <sz val="11"/>
        <color rgb="FF002060"/>
        <rFont val="Century Gothic"/>
        <family val="2"/>
      </rPr>
      <t xml:space="preserve">ils </t>
    </r>
    <r>
      <rPr>
        <sz val="11"/>
        <color rgb="FF002060"/>
        <rFont val="Century Gothic"/>
        <family val="2"/>
      </rPr>
      <t xml:space="preserve">[13] </t>
    </r>
    <r>
      <rPr>
        <b/>
        <sz val="11"/>
        <color rgb="FF002060"/>
        <rFont val="Century Gothic"/>
        <family val="2"/>
      </rPr>
      <t>elles</t>
    </r>
    <r>
      <rPr>
        <sz val="11"/>
        <color rgb="FF002060"/>
        <rFont val="Century Gothic"/>
        <family val="2"/>
      </rPr>
      <t xml:space="preserve"> [38] sérieux [412], heureux [764] curieux [2424] courageux [2198] aussi [44] et [6] mais [30]</t>
    </r>
  </si>
  <si>
    <r>
      <rPr>
        <b/>
        <sz val="11"/>
        <color rgb="FF002060"/>
        <rFont val="Century Gothic"/>
        <family val="2"/>
      </rPr>
      <t xml:space="preserve">sont </t>
    </r>
    <r>
      <rPr>
        <sz val="11"/>
        <color rgb="FF002060"/>
        <rFont val="Century Gothic"/>
        <family val="2"/>
      </rPr>
      <t xml:space="preserve">[5] </t>
    </r>
    <r>
      <rPr>
        <b/>
        <sz val="11"/>
        <color rgb="FF002060"/>
        <rFont val="Century Gothic"/>
        <family val="2"/>
      </rPr>
      <t xml:space="preserve">ils </t>
    </r>
    <r>
      <rPr>
        <sz val="11"/>
        <color rgb="FF002060"/>
        <rFont val="Century Gothic"/>
        <family val="2"/>
      </rPr>
      <t xml:space="preserve">[13] </t>
    </r>
    <r>
      <rPr>
        <b/>
        <sz val="11"/>
        <color rgb="FF002060"/>
        <rFont val="Century Gothic"/>
        <family val="2"/>
      </rPr>
      <t>elles</t>
    </r>
    <r>
      <rPr>
        <sz val="11"/>
        <color rgb="FF002060"/>
        <rFont val="Century Gothic"/>
        <family val="2"/>
      </rPr>
      <t xml:space="preserve"> [38] </t>
    </r>
    <r>
      <rPr>
        <b/>
        <sz val="11"/>
        <color rgb="FF002060"/>
        <rFont val="Century Gothic"/>
        <family val="2"/>
      </rPr>
      <t>dangereux</t>
    </r>
    <r>
      <rPr>
        <sz val="11"/>
        <color rgb="FF002060"/>
        <rFont val="Century Gothic"/>
        <family val="2"/>
      </rPr>
      <t xml:space="preserve"> [713] </t>
    </r>
    <r>
      <rPr>
        <b/>
        <sz val="11"/>
        <color rgb="FF002060"/>
        <rFont val="Century Gothic"/>
        <family val="2"/>
      </rPr>
      <t>ennuyeux</t>
    </r>
    <r>
      <rPr>
        <sz val="11"/>
        <color rgb="FF002060"/>
        <rFont val="Century Gothic"/>
        <family val="2"/>
      </rPr>
      <t xml:space="preserve"> [&gt;5000] heureux [764] sérieux [412]</t>
    </r>
    <r>
      <rPr>
        <b/>
        <sz val="11"/>
        <color rgb="FF002060"/>
        <rFont val="Century Gothic"/>
        <family val="2"/>
      </rPr>
      <t xml:space="preserve"> travailleur</t>
    </r>
    <r>
      <rPr>
        <sz val="11"/>
        <color rgb="FF002060"/>
        <rFont val="Century Gothic"/>
        <family val="2"/>
      </rPr>
      <t xml:space="preserve"> [1341] aussi [44] et [6] mais [30]</t>
    </r>
  </si>
  <si>
    <r>
      <t xml:space="preserve"> </t>
    </r>
    <r>
      <rPr>
        <b/>
        <sz val="11"/>
        <color rgb="FF002060"/>
        <rFont val="Century Gothic"/>
        <family val="2"/>
      </rPr>
      <t>les</t>
    </r>
    <r>
      <rPr>
        <sz val="11"/>
        <color rgb="FF002060"/>
        <rFont val="Century Gothic"/>
        <family val="2"/>
      </rPr>
      <t xml:space="preserve"> [1] </t>
    </r>
    <r>
      <rPr>
        <b/>
        <sz val="11"/>
        <color rgb="FF002060"/>
        <rFont val="Century Gothic"/>
        <family val="2"/>
      </rPr>
      <t xml:space="preserve">pomme </t>
    </r>
    <r>
      <rPr>
        <sz val="11"/>
        <color rgb="FF002060"/>
        <rFont val="Century Gothic"/>
        <family val="2"/>
      </rPr>
      <t xml:space="preserve">[2847] </t>
    </r>
    <r>
      <rPr>
        <b/>
        <sz val="11"/>
        <color rgb="FF002060"/>
        <rFont val="Century Gothic"/>
        <family val="2"/>
      </rPr>
      <t xml:space="preserve">merci </t>
    </r>
    <r>
      <rPr>
        <sz val="11"/>
        <color rgb="FF002060"/>
        <rFont val="Century Gothic"/>
        <family val="2"/>
      </rPr>
      <t xml:space="preserve">[1070] </t>
    </r>
    <r>
      <rPr>
        <b/>
        <sz val="11"/>
        <color rgb="FF002060"/>
        <rFont val="Century Gothic"/>
        <family val="2"/>
      </rPr>
      <t>s'il te plaît/s'il vous plaît</t>
    </r>
    <r>
      <rPr>
        <sz val="11"/>
        <color rgb="FF002060"/>
        <rFont val="Century Gothic"/>
        <family val="2"/>
      </rPr>
      <t xml:space="preserve"> [n/a]</t>
    </r>
  </si>
  <si>
    <r>
      <rPr>
        <b/>
        <sz val="11"/>
        <color rgb="FF002060"/>
        <rFont val="Century Gothic"/>
        <family val="2"/>
      </rPr>
      <t>adorer</t>
    </r>
    <r>
      <rPr>
        <sz val="11"/>
        <color rgb="FF002060"/>
        <rFont val="Century Gothic"/>
        <family val="2"/>
      </rPr>
      <t xml:space="preserve"> [2322] </t>
    </r>
    <r>
      <rPr>
        <b/>
        <sz val="11"/>
        <color rgb="FF002060"/>
        <rFont val="Century Gothic"/>
        <family val="2"/>
      </rPr>
      <t xml:space="preserve">apporter </t>
    </r>
    <r>
      <rPr>
        <sz val="11"/>
        <color rgb="FF002060"/>
        <rFont val="Century Gothic"/>
        <family val="2"/>
      </rPr>
      <t>[339]</t>
    </r>
    <r>
      <rPr>
        <b/>
        <sz val="11"/>
        <color rgb="FF002060"/>
        <rFont val="Century Gothic"/>
        <family val="2"/>
      </rPr>
      <t xml:space="preserve"> jeu</t>
    </r>
    <r>
      <rPr>
        <sz val="11"/>
        <color rgb="FF002060"/>
        <rFont val="Century Gothic"/>
        <family val="2"/>
      </rPr>
      <t xml:space="preserve"> [291] </t>
    </r>
    <r>
      <rPr>
        <b/>
        <sz val="11"/>
        <color rgb="FF002060"/>
        <rFont val="Century Gothic"/>
        <family val="2"/>
      </rPr>
      <t xml:space="preserve">matin </t>
    </r>
    <r>
      <rPr>
        <sz val="11"/>
        <color rgb="FF002060"/>
        <rFont val="Century Gothic"/>
        <family val="2"/>
      </rPr>
      <t xml:space="preserve">[442] </t>
    </r>
    <r>
      <rPr>
        <b/>
        <sz val="11"/>
        <color rgb="FF002060"/>
        <rFont val="Century Gothic"/>
        <family val="2"/>
      </rPr>
      <t>langue</t>
    </r>
    <r>
      <rPr>
        <sz val="11"/>
        <color rgb="FF002060"/>
        <rFont val="Century Gothic"/>
        <family val="2"/>
      </rPr>
      <t xml:space="preserve"> [712] </t>
    </r>
    <r>
      <rPr>
        <b/>
        <sz val="11"/>
        <color rgb="FF002060"/>
        <rFont val="Century Gothic"/>
        <family val="2"/>
      </rPr>
      <t>les</t>
    </r>
    <r>
      <rPr>
        <sz val="11"/>
        <color rgb="FF002060"/>
        <rFont val="Century Gothic"/>
        <family val="2"/>
      </rPr>
      <t xml:space="preserve"> [1] </t>
    </r>
  </si>
  <si>
    <r>
      <t xml:space="preserve">Describing me and others
</t>
    </r>
    <r>
      <rPr>
        <b/>
        <sz val="11"/>
        <color rgb="FF002060"/>
        <rFont val="Century Gothic"/>
        <family val="2"/>
      </rPr>
      <t>Bleu</t>
    </r>
    <r>
      <rPr>
        <sz val="11"/>
        <color rgb="FF002060"/>
        <rFont val="Century Gothic"/>
        <family val="2"/>
      </rPr>
      <t xml:space="preserve">: dans la salle de classe
Interactions
</t>
    </r>
    <r>
      <rPr>
        <b/>
        <sz val="11"/>
        <color rgb="FF002060"/>
        <rFont val="Century Gothic"/>
        <family val="2"/>
      </rPr>
      <t>Vert</t>
    </r>
    <r>
      <rPr>
        <sz val="11"/>
        <color rgb="FF002060"/>
        <rFont val="Century Gothic"/>
        <family val="2"/>
      </rPr>
      <t>: Échange en ligne - Pierre décrit l'école</t>
    </r>
  </si>
  <si>
    <r>
      <rPr>
        <b/>
        <sz val="11"/>
        <color rgb="FF002060"/>
        <rFont val="Century Gothic"/>
        <family val="2"/>
      </rPr>
      <t>Ils vs elles</t>
    </r>
    <r>
      <rPr>
        <sz val="11"/>
        <color rgb="FF002060"/>
        <rFont val="Century Gothic"/>
        <family val="2"/>
      </rPr>
      <t xml:space="preserve"> - </t>
    </r>
    <r>
      <rPr>
        <b/>
        <sz val="11"/>
        <color rgb="FF002060"/>
        <rFont val="Century Gothic"/>
        <family val="2"/>
      </rPr>
      <t>pronouns for they for all nouns</t>
    </r>
  </si>
  <si>
    <r>
      <t>closed [</t>
    </r>
    <r>
      <rPr>
        <b/>
        <sz val="11"/>
        <color rgb="FF002060"/>
        <rFont val="Century Gothic"/>
        <family val="2"/>
      </rPr>
      <t>eu</t>
    </r>
    <r>
      <rPr>
        <sz val="11"/>
        <color rgb="FF002060"/>
        <rFont val="Century Gothic"/>
        <family val="2"/>
      </rPr>
      <t>(</t>
    </r>
    <r>
      <rPr>
        <b/>
        <sz val="11"/>
        <color rgb="FF002060"/>
        <rFont val="Century Gothic"/>
        <family val="2"/>
      </rPr>
      <t>t,x,s</t>
    </r>
    <r>
      <rPr>
        <sz val="11"/>
        <color rgb="FF002060"/>
        <rFont val="Century Gothic"/>
        <family val="2"/>
      </rPr>
      <t>)] un peu [91] vs open [</t>
    </r>
    <r>
      <rPr>
        <b/>
        <sz val="11"/>
        <color rgb="FF002060"/>
        <rFont val="Century Gothic"/>
        <family val="2"/>
      </rPr>
      <t>eu</t>
    </r>
    <r>
      <rPr>
        <sz val="11"/>
        <color rgb="FF002060"/>
        <rFont val="Century Gothic"/>
        <family val="2"/>
      </rPr>
      <t>(</t>
    </r>
    <r>
      <rPr>
        <b/>
        <sz val="11"/>
        <color rgb="FF002060"/>
        <rFont val="Century Gothic"/>
        <family val="2"/>
      </rPr>
      <t>r,l,f,ne,ve</t>
    </r>
    <r>
      <rPr>
        <sz val="11"/>
        <color rgb="FF002060"/>
        <rFont val="Century Gothic"/>
        <family val="2"/>
      </rPr>
      <t>)]
 peur [755] fleur [2305] jeune [152] neuf [787] acteur [1552] seul [102]</t>
    </r>
  </si>
  <si>
    <r>
      <t xml:space="preserve">sont [5] ils [13] elles [38] combien [800] affiche [2886] bouteille [2979] crayon [&gt;5000] </t>
    </r>
    <r>
      <rPr>
        <b/>
        <sz val="11"/>
        <color rgb="FF002060"/>
        <rFont val="Century Gothic"/>
        <family val="2"/>
      </rPr>
      <t>fleur</t>
    </r>
    <r>
      <rPr>
        <sz val="11"/>
        <color rgb="FF002060"/>
        <rFont val="Century Gothic"/>
        <family val="2"/>
      </rPr>
      <t xml:space="preserve"> [2305] gomme [&gt;5000] livre [358] </t>
    </r>
    <r>
      <rPr>
        <b/>
        <sz val="11"/>
        <color rgb="FF002060"/>
        <rFont val="Century Gothic"/>
        <family val="2"/>
      </rPr>
      <t>mur</t>
    </r>
    <r>
      <rPr>
        <sz val="11"/>
        <color rgb="FF002060"/>
        <rFont val="Century Gothic"/>
        <family val="2"/>
      </rPr>
      <t xml:space="preserve"> [1335] </t>
    </r>
    <r>
      <rPr>
        <b/>
        <sz val="11"/>
        <color rgb="FF002060"/>
        <rFont val="Century Gothic"/>
        <family val="2"/>
      </rPr>
      <t>ordinateur</t>
    </r>
    <r>
      <rPr>
        <sz val="11"/>
        <color rgb="FF002060"/>
        <rFont val="Century Gothic"/>
        <family val="2"/>
      </rPr>
      <t xml:space="preserve"> [2201] règle [488] sac [2343] </t>
    </r>
    <r>
      <rPr>
        <b/>
        <sz val="11"/>
        <color rgb="FF002060"/>
        <rFont val="Century Gothic"/>
        <family val="2"/>
      </rPr>
      <t>vrai</t>
    </r>
    <r>
      <rPr>
        <sz val="11"/>
        <color rgb="FF002060"/>
        <rFont val="Century Gothic"/>
        <family val="2"/>
      </rPr>
      <t xml:space="preserve"> [292] </t>
    </r>
    <r>
      <rPr>
        <b/>
        <sz val="11"/>
        <color rgb="FF002060"/>
        <rFont val="Century Gothic"/>
        <family val="2"/>
      </rPr>
      <t xml:space="preserve">faux </t>
    </r>
    <r>
      <rPr>
        <sz val="11"/>
        <color rgb="FF002060"/>
        <rFont val="Century Gothic"/>
        <family val="2"/>
      </rPr>
      <t xml:space="preserve">[555] de [2] </t>
    </r>
  </si>
  <si>
    <r>
      <t xml:space="preserve">activité [452] chaise [3419] chanson [2142] garçon [1599] fille [629] jeu [291] langue [712] </t>
    </r>
    <r>
      <rPr>
        <b/>
        <sz val="11"/>
        <color rgb="FF002060"/>
        <rFont val="Century Gothic"/>
        <family val="2"/>
      </rPr>
      <t>règle</t>
    </r>
    <r>
      <rPr>
        <b/>
        <vertAlign val="superscript"/>
        <sz val="11"/>
        <color rgb="FF002060"/>
        <rFont val="Century Gothic"/>
        <family val="2"/>
      </rPr>
      <t>2</t>
    </r>
    <r>
      <rPr>
        <sz val="11"/>
        <color rgb="FF002060"/>
        <rFont val="Century Gothic"/>
        <family val="2"/>
      </rPr>
      <t xml:space="preserve"> [488] </t>
    </r>
    <r>
      <rPr>
        <b/>
        <sz val="11"/>
        <color rgb="FF002060"/>
        <rFont val="Century Gothic"/>
        <family val="2"/>
      </rPr>
      <t>spectacle</t>
    </r>
    <r>
      <rPr>
        <sz val="11"/>
        <color rgb="FF002060"/>
        <rFont val="Century Gothic"/>
        <family val="2"/>
      </rPr>
      <t xml:space="preserve"> [1687]</t>
    </r>
  </si>
  <si>
    <r>
      <t xml:space="preserve">chaque [151] jour [78] revisit days of the week </t>
    </r>
    <r>
      <rPr>
        <b/>
        <sz val="11"/>
        <color rgb="FF002060"/>
        <rFont val="Century Gothic"/>
        <family val="2"/>
      </rPr>
      <t>jouer</t>
    </r>
    <r>
      <rPr>
        <sz val="11"/>
        <color rgb="FF002060"/>
        <rFont val="Century Gothic"/>
        <family val="2"/>
      </rPr>
      <t xml:space="preserve"> [219] </t>
    </r>
    <r>
      <rPr>
        <b/>
        <sz val="11"/>
        <color rgb="FF002060"/>
        <rFont val="Century Gothic"/>
        <family val="2"/>
      </rPr>
      <t xml:space="preserve">avec </t>
    </r>
    <r>
      <rPr>
        <sz val="11"/>
        <color rgb="FF002060"/>
        <rFont val="Century Gothic"/>
        <family val="2"/>
      </rPr>
      <t xml:space="preserve">[23] </t>
    </r>
    <r>
      <rPr>
        <b/>
        <sz val="11"/>
        <color rgb="FF002060"/>
        <rFont val="Century Gothic"/>
        <family val="2"/>
      </rPr>
      <t>ami</t>
    </r>
    <r>
      <rPr>
        <sz val="11"/>
        <color rgb="FF002060"/>
        <rFont val="Century Gothic"/>
        <family val="2"/>
      </rPr>
      <t xml:space="preserve"> [367] </t>
    </r>
    <r>
      <rPr>
        <b/>
        <sz val="11"/>
        <color rgb="FF002060"/>
        <rFont val="Century Gothic"/>
        <family val="2"/>
      </rPr>
      <t>amie</t>
    </r>
    <r>
      <rPr>
        <sz val="11"/>
        <color rgb="FF002060"/>
        <rFont val="Century Gothic"/>
        <family val="2"/>
      </rPr>
      <t xml:space="preserve"> [467]</t>
    </r>
  </si>
  <si>
    <r>
      <t xml:space="preserve">Saying what I and others have
</t>
    </r>
    <r>
      <rPr>
        <b/>
        <sz val="11"/>
        <color rgb="FF002060"/>
        <rFont val="Century Gothic"/>
        <family val="2"/>
      </rPr>
      <t>Bleu</t>
    </r>
    <r>
      <rPr>
        <sz val="11"/>
        <color rgb="FF002060"/>
        <rFont val="Century Gothic"/>
        <family val="2"/>
      </rPr>
      <t xml:space="preserve">: un jour horrible
Interactions
</t>
    </r>
    <r>
      <rPr>
        <b/>
        <sz val="11"/>
        <color rgb="FF002060"/>
        <rFont val="Century Gothic"/>
        <family val="2"/>
      </rPr>
      <t>Vert</t>
    </r>
    <r>
      <rPr>
        <sz val="11"/>
        <color rgb="FF002060"/>
        <rFont val="Century Gothic"/>
        <family val="2"/>
      </rPr>
      <t>: Échange en ligne - Adèle décrit Lorient</t>
    </r>
  </si>
  <si>
    <t xml:space="preserve">to have - I have vs s/he has, he has vs she has un / une – singular indefinite article
regular postnominal adjective agreement (singular)
</t>
  </si>
  <si>
    <r>
      <t xml:space="preserve">SFe - Silent final -e vs -e after -t
</t>
    </r>
    <r>
      <rPr>
        <sz val="11"/>
        <color rgb="FF002060"/>
        <rFont val="Century Gothic"/>
        <family val="2"/>
      </rPr>
      <t>monde [77] moderne [1239] centre [491] douze [1664] timide [3835]</t>
    </r>
  </si>
  <si>
    <r>
      <t xml:space="preserve">avoir [8] j’ai [8] il a [8] elle a [8]un [3] une [3] animal [1002] chambre [633]  livre [358] maison  [325] professeur/ professeure [110]  </t>
    </r>
    <r>
      <rPr>
        <b/>
        <sz val="11"/>
        <color rgb="FF002060"/>
        <rFont val="Century Gothic"/>
        <family val="2"/>
      </rPr>
      <t xml:space="preserve">problème </t>
    </r>
    <r>
      <rPr>
        <sz val="11"/>
        <color rgb="FF002060"/>
        <rFont val="Century Gothic"/>
        <family val="2"/>
      </rPr>
      <t xml:space="preserve">[188]  </t>
    </r>
    <r>
      <rPr>
        <b/>
        <sz val="11"/>
        <color rgb="FF002060"/>
        <rFont val="Century Gothic"/>
        <family val="2"/>
      </rPr>
      <t>tâche</t>
    </r>
    <r>
      <rPr>
        <sz val="11"/>
        <color rgb="FF002060"/>
        <rFont val="Century Gothic"/>
        <family val="2"/>
      </rPr>
      <t xml:space="preserve"> [887]amusant [4695] différent [350]  idéal [1429] important [215] indépendant [854] inquiet [1392]  lent [2572] </t>
    </r>
    <r>
      <rPr>
        <b/>
        <sz val="11"/>
        <color rgb="FF002060"/>
        <rFont val="Century Gothic"/>
        <family val="2"/>
      </rPr>
      <t xml:space="preserve">lourd </t>
    </r>
    <r>
      <rPr>
        <sz val="11"/>
        <color rgb="FF002060"/>
        <rFont val="Century Gothic"/>
        <family val="2"/>
      </rPr>
      <t>[1026] parfait [1600] propre</t>
    </r>
    <r>
      <rPr>
        <vertAlign val="superscript"/>
        <sz val="11"/>
        <color rgb="FF002060"/>
        <rFont val="Century Gothic"/>
        <family val="2"/>
      </rPr>
      <t>1</t>
    </r>
    <r>
      <rPr>
        <sz val="11"/>
        <color rgb="FF002060"/>
        <rFont val="Century Gothic"/>
        <family val="2"/>
      </rPr>
      <t xml:space="preserve"> [237] sage [2643] strict [1859] très [66] 
</t>
    </r>
  </si>
  <si>
    <r>
      <t>avoir [8] j’ai [8] quoi [297] un [3] une [3]</t>
    </r>
    <r>
      <rPr>
        <b/>
        <sz val="11"/>
        <color rgb="FF002060"/>
        <rFont val="Century Gothic"/>
        <family val="2"/>
      </rPr>
      <t xml:space="preserve"> café </t>
    </r>
    <r>
      <rPr>
        <sz val="11"/>
        <color rgb="FF002060"/>
        <rFont val="Century Gothic"/>
        <family val="2"/>
      </rPr>
      <t xml:space="preserve">[1886] </t>
    </r>
    <r>
      <rPr>
        <b/>
        <sz val="11"/>
        <color rgb="FF002060"/>
        <rFont val="Century Gothic"/>
        <family val="2"/>
      </rPr>
      <t>cinéma</t>
    </r>
    <r>
      <rPr>
        <sz val="11"/>
        <color rgb="FF002060"/>
        <rFont val="Century Gothic"/>
        <family val="2"/>
      </rPr>
      <t xml:space="preserve"> [1623] </t>
    </r>
    <r>
      <rPr>
        <b/>
        <sz val="11"/>
        <color rgb="FF002060"/>
        <rFont val="Century Gothic"/>
        <family val="2"/>
      </rPr>
      <t>hôtel</t>
    </r>
    <r>
      <rPr>
        <sz val="11"/>
        <color rgb="FF002060"/>
        <rFont val="Century Gothic"/>
        <family val="2"/>
      </rPr>
      <t xml:space="preserve"> [1774] </t>
    </r>
    <r>
      <rPr>
        <b/>
        <sz val="11"/>
        <color rgb="FF002060"/>
        <rFont val="Century Gothic"/>
        <family val="2"/>
      </rPr>
      <t>poste</t>
    </r>
    <r>
      <rPr>
        <sz val="11"/>
        <color rgb="FF002060"/>
        <rFont val="Century Gothic"/>
        <family val="2"/>
      </rPr>
      <t xml:space="preserve"> [489] école [477] très [66] </t>
    </r>
    <r>
      <rPr>
        <b/>
        <sz val="11"/>
        <color rgb="FF002060"/>
        <rFont val="Century Gothic"/>
        <family val="2"/>
      </rPr>
      <t xml:space="preserve">utile </t>
    </r>
    <r>
      <rPr>
        <sz val="11"/>
        <color rgb="FF002060"/>
        <rFont val="Century Gothic"/>
        <family val="2"/>
      </rPr>
      <t xml:space="preserve">[1003] différent [350] idéal [1429] important [215] indépendant [954] moderne [1239] propre [237] sale [2906] </t>
    </r>
  </si>
  <si>
    <t>revisit chanter [1820] écouter [429] regarder [425] chercher [336] parler [106] passer [90] rester [100] and appropriate nouns</t>
  </si>
  <si>
    <r>
      <t xml:space="preserve">Saying what I and others have
</t>
    </r>
    <r>
      <rPr>
        <b/>
        <sz val="11"/>
        <color rgb="FF002060"/>
        <rFont val="Century Gothic"/>
        <family val="2"/>
      </rPr>
      <t>Bleu</t>
    </r>
    <r>
      <rPr>
        <sz val="11"/>
        <color rgb="FF002060"/>
        <rFont val="Century Gothic"/>
        <family val="2"/>
      </rPr>
      <t xml:space="preserve">: ma professeure idéale
Interactions
</t>
    </r>
    <r>
      <rPr>
        <b/>
        <sz val="11"/>
        <color rgb="FF002060"/>
        <rFont val="Century Gothic"/>
        <family val="2"/>
      </rPr>
      <t>Vert:</t>
    </r>
    <r>
      <rPr>
        <sz val="11"/>
        <color rgb="FF002060"/>
        <rFont val="Century Gothic"/>
        <family val="2"/>
      </rPr>
      <t xml:space="preserve"> ma ville | mon village</t>
    </r>
  </si>
  <si>
    <t>des + plural noun + regular adjective (plural)</t>
  </si>
  <si>
    <r>
      <rPr>
        <b/>
        <sz val="11"/>
        <color rgb="FF002060"/>
        <rFont val="Century Gothic"/>
        <family val="2"/>
      </rPr>
      <t xml:space="preserve">au/eau/o
</t>
    </r>
    <r>
      <rPr>
        <sz val="11"/>
        <color rgb="FF002060"/>
        <rFont val="Century Gothic"/>
        <family val="2"/>
      </rPr>
      <t>gauche[607] faux [555] eau[475] photo [1412] aussi [44]</t>
    </r>
  </si>
  <si>
    <r>
      <t xml:space="preserve">as [8] a [8] donner [46] organiser [791] parler [106] poser [218] préparer [368] trouver [83] utiliser [345]  livre [358] question [144] phrase [2074] problème [188] sac [2343] réponse [456] </t>
    </r>
    <r>
      <rPr>
        <b/>
        <sz val="11"/>
        <color rgb="FF002060"/>
        <rFont val="Century Gothic"/>
        <family val="2"/>
      </rPr>
      <t>solution</t>
    </r>
    <r>
      <rPr>
        <sz val="11"/>
        <color rgb="FF002060"/>
        <rFont val="Century Gothic"/>
        <family val="2"/>
      </rPr>
      <t xml:space="preserve"> [608] </t>
    </r>
    <r>
      <rPr>
        <b/>
        <sz val="11"/>
        <color rgb="FF002060"/>
        <rFont val="Century Gothic"/>
        <family val="2"/>
      </rPr>
      <t xml:space="preserve">court </t>
    </r>
    <r>
      <rPr>
        <sz val="11"/>
        <color rgb="FF002060"/>
        <rFont val="Century Gothic"/>
        <family val="2"/>
      </rPr>
      <t xml:space="preserve">[545] </t>
    </r>
    <r>
      <rPr>
        <b/>
        <sz val="11"/>
        <color rgb="FF002060"/>
        <rFont val="Century Gothic"/>
        <family val="2"/>
      </rPr>
      <t>simple</t>
    </r>
    <r>
      <rPr>
        <sz val="11"/>
        <color rgb="FF002060"/>
        <rFont val="Century Gothic"/>
        <family val="2"/>
      </rPr>
      <t xml:space="preserve"> [212] </t>
    </r>
    <r>
      <rPr>
        <b/>
        <sz val="11"/>
        <color rgb="FF002060"/>
        <rFont val="Century Gothic"/>
        <family val="2"/>
      </rPr>
      <t>spécial</t>
    </r>
    <r>
      <rPr>
        <sz val="11"/>
        <color rgb="FF002060"/>
        <rFont val="Century Gothic"/>
        <family val="2"/>
      </rPr>
      <t xml:space="preserve"> [726] vrai [292] faux [555] des [de-2] calme [1731] difficile [296] facile [822] important [215] indépendant [854] intéressant [1244] rapide [672] utile [1003]</t>
    </r>
  </si>
  <si>
    <r>
      <t xml:space="preserve">centre commercial </t>
    </r>
    <r>
      <rPr>
        <sz val="11"/>
        <color rgb="FF002060"/>
        <rFont val="Century Gothic"/>
        <family val="2"/>
      </rPr>
      <t xml:space="preserve">[491/908] </t>
    </r>
    <r>
      <rPr>
        <b/>
        <sz val="11"/>
        <color rgb="FF002060"/>
        <rFont val="Century Gothic"/>
        <family val="2"/>
      </rPr>
      <t>église</t>
    </r>
    <r>
      <rPr>
        <sz val="11"/>
        <color rgb="FF002060"/>
        <rFont val="Century Gothic"/>
        <family val="2"/>
      </rPr>
      <t xml:space="preserve"> [1782] </t>
    </r>
    <r>
      <rPr>
        <b/>
        <sz val="11"/>
        <color rgb="FF002060"/>
        <rFont val="Century Gothic"/>
        <family val="2"/>
      </rPr>
      <t>magasin</t>
    </r>
    <r>
      <rPr>
        <sz val="11"/>
        <color rgb="FF002060"/>
        <rFont val="Century Gothic"/>
        <family val="2"/>
      </rPr>
      <t xml:space="preserve"> [1738] </t>
    </r>
    <r>
      <rPr>
        <b/>
        <sz val="11"/>
        <color rgb="FF002060"/>
        <rFont val="Century Gothic"/>
        <family val="2"/>
      </rPr>
      <t>pont</t>
    </r>
    <r>
      <rPr>
        <sz val="11"/>
        <color rgb="FF002060"/>
        <rFont val="Century Gothic"/>
        <family val="2"/>
      </rPr>
      <t xml:space="preserve"> [1889] </t>
    </r>
    <r>
      <rPr>
        <b/>
        <sz val="11"/>
        <color rgb="FF002060"/>
        <rFont val="Century Gothic"/>
        <family val="2"/>
      </rPr>
      <t>rue</t>
    </r>
    <r>
      <rPr>
        <sz val="11"/>
        <color rgb="FF002060"/>
        <rFont val="Century Gothic"/>
        <family val="2"/>
      </rPr>
      <t xml:space="preserve"> [598] </t>
    </r>
    <r>
      <rPr>
        <b/>
        <sz val="11"/>
        <color rgb="FF002060"/>
        <rFont val="Century Gothic"/>
        <family val="2"/>
      </rPr>
      <t>excellent</t>
    </r>
    <r>
      <rPr>
        <sz val="11"/>
        <color rgb="FF002060"/>
        <rFont val="Century Gothic"/>
        <family val="2"/>
      </rPr>
      <t xml:space="preserve"> [1225] différent [350] idéal [1429] important [215] indépendant [954] moderne [1239] propre [237] sale [2906] des [de-2] </t>
    </r>
  </si>
  <si>
    <t>N/A</t>
  </si>
  <si>
    <r>
      <t xml:space="preserve">Saying what I and others have
</t>
    </r>
    <r>
      <rPr>
        <b/>
        <sz val="11"/>
        <color rgb="FF002060"/>
        <rFont val="Century Gothic"/>
        <family val="2"/>
      </rPr>
      <t>Bleu</t>
    </r>
    <r>
      <rPr>
        <sz val="11"/>
        <color rgb="FF002060"/>
        <rFont val="Century Gothic"/>
        <family val="2"/>
      </rPr>
      <t xml:space="preserve">: dans la salle de classe en Angleterre
Interactions
</t>
    </r>
    <r>
      <rPr>
        <b/>
        <sz val="11"/>
        <color rgb="FF002060"/>
        <rFont val="Century Gothic"/>
        <family val="2"/>
      </rPr>
      <t>Vert</t>
    </r>
    <r>
      <rPr>
        <sz val="11"/>
        <color rgb="FF002060"/>
        <rFont val="Century Gothic"/>
        <family val="2"/>
      </rPr>
      <t>: nous comparons</t>
    </r>
  </si>
  <si>
    <r>
      <t xml:space="preserve">to have - </t>
    </r>
    <r>
      <rPr>
        <b/>
        <sz val="11"/>
        <color rgb="FF002060"/>
        <rFont val="Century Gothic"/>
        <family val="2"/>
      </rPr>
      <t>we have vs you (all) have</t>
    </r>
    <r>
      <rPr>
        <sz val="11"/>
        <color rgb="FF002060"/>
        <rFont val="Century Gothic"/>
        <family val="2"/>
      </rPr>
      <t xml:space="preserve">
des + plural noun + regular postnominal adjective (plural)
</t>
    </r>
  </si>
  <si>
    <r>
      <rPr>
        <b/>
        <sz val="11"/>
        <color rgb="FF002060"/>
        <rFont val="Century Gothic"/>
        <family val="2"/>
      </rPr>
      <t>liaison</t>
    </r>
    <r>
      <rPr>
        <sz val="11"/>
        <color rgb="FF002060"/>
        <rFont val="Century Gothic"/>
        <family val="2"/>
      </rPr>
      <t xml:space="preserve">
nous avons…, vous avez…
</t>
    </r>
  </si>
  <si>
    <r>
      <t>avons</t>
    </r>
    <r>
      <rPr>
        <sz val="11"/>
        <color rgb="FF002060"/>
        <rFont val="Century Gothic"/>
        <family val="2"/>
      </rPr>
      <t xml:space="preserve"> [8], </t>
    </r>
    <r>
      <rPr>
        <b/>
        <sz val="11"/>
        <color rgb="FF002060"/>
        <rFont val="Century Gothic"/>
        <family val="2"/>
      </rPr>
      <t>avez</t>
    </r>
    <r>
      <rPr>
        <sz val="11"/>
        <color rgb="FF002060"/>
        <rFont val="Century Gothic"/>
        <family val="2"/>
      </rPr>
      <t xml:space="preserve"> [8] nous [31] vous [50] chaise [3419] </t>
    </r>
    <r>
      <rPr>
        <b/>
        <sz val="11"/>
        <color rgb="FF002060"/>
        <rFont val="Century Gothic"/>
        <family val="2"/>
      </rPr>
      <t xml:space="preserve">cours </t>
    </r>
    <r>
      <rPr>
        <sz val="11"/>
        <color rgb="FF002060"/>
        <rFont val="Century Gothic"/>
        <family val="2"/>
      </rPr>
      <t xml:space="preserve">[169] enfant [126] </t>
    </r>
    <r>
      <rPr>
        <b/>
        <sz val="11"/>
        <color rgb="FF002060"/>
        <rFont val="Century Gothic"/>
        <family val="2"/>
      </rPr>
      <t xml:space="preserve">exercice </t>
    </r>
    <r>
      <rPr>
        <sz val="11"/>
        <color rgb="FF002060"/>
        <rFont val="Century Gothic"/>
        <family val="2"/>
      </rPr>
      <t>[1290] où [48] sur [16] ici [167]  l</t>
    </r>
    <r>
      <rPr>
        <sz val="11"/>
        <color rgb="FF002060"/>
        <rFont val="Calibri"/>
        <family val="2"/>
      </rPr>
      <t>à</t>
    </r>
    <r>
      <rPr>
        <sz val="11"/>
        <color rgb="FF002060"/>
        <rFont val="Century Gothic"/>
        <family val="2"/>
      </rPr>
      <t xml:space="preserve"> [109]</t>
    </r>
  </si>
  <si>
    <r>
      <t>avons</t>
    </r>
    <r>
      <rPr>
        <sz val="11"/>
        <color rgb="FF002060"/>
        <rFont val="Century Gothic"/>
        <family val="2"/>
      </rPr>
      <t xml:space="preserve"> [8] </t>
    </r>
    <r>
      <rPr>
        <b/>
        <sz val="11"/>
        <color rgb="FF002060"/>
        <rFont val="Century Gothic"/>
        <family val="2"/>
      </rPr>
      <t>avez</t>
    </r>
    <r>
      <rPr>
        <sz val="11"/>
        <color rgb="FF002060"/>
        <rFont val="Century Gothic"/>
        <family val="2"/>
      </rPr>
      <t xml:space="preserve"> [8] nous [31] vous [50] </t>
    </r>
    <r>
      <rPr>
        <b/>
        <sz val="11"/>
        <color rgb="FF002060"/>
        <rFont val="Century Gothic"/>
        <family val="2"/>
      </rPr>
      <t xml:space="preserve">bâtiment </t>
    </r>
    <r>
      <rPr>
        <sz val="11"/>
        <color rgb="FF002060"/>
        <rFont val="Century Gothic"/>
        <family val="2"/>
      </rPr>
      <t xml:space="preserve">[1952] </t>
    </r>
    <r>
      <rPr>
        <b/>
        <sz val="11"/>
        <color rgb="FF002060"/>
        <rFont val="Century Gothic"/>
        <family val="2"/>
      </rPr>
      <t xml:space="preserve">marché </t>
    </r>
    <r>
      <rPr>
        <sz val="11"/>
        <color rgb="FF002060"/>
        <rFont val="Century Gothic"/>
        <family val="2"/>
      </rPr>
      <t xml:space="preserve">[280] </t>
    </r>
    <r>
      <rPr>
        <b/>
        <sz val="11"/>
        <color rgb="FF002060"/>
        <rFont val="Century Gothic"/>
        <family val="2"/>
      </rPr>
      <t xml:space="preserve">derrière </t>
    </r>
    <r>
      <rPr>
        <sz val="11"/>
        <color rgb="FF002060"/>
        <rFont val="Century Gothic"/>
        <family val="2"/>
      </rPr>
      <t xml:space="preserve">[805] </t>
    </r>
    <r>
      <rPr>
        <b/>
        <sz val="11"/>
        <color rgb="FF002060"/>
        <rFont val="Century Gothic"/>
        <family val="2"/>
      </rPr>
      <t xml:space="preserve">devant </t>
    </r>
    <r>
      <rPr>
        <sz val="11"/>
        <color rgb="FF002060"/>
        <rFont val="Century Gothic"/>
        <family val="2"/>
      </rPr>
      <t xml:space="preserve">[198] </t>
    </r>
    <r>
      <rPr>
        <b/>
        <sz val="11"/>
        <color rgb="FF002060"/>
        <rFont val="Century Gothic"/>
        <family val="2"/>
      </rPr>
      <t xml:space="preserve">entre </t>
    </r>
    <r>
      <rPr>
        <sz val="11"/>
        <color rgb="FF002060"/>
        <rFont val="Century Gothic"/>
        <family val="2"/>
      </rPr>
      <t>[55] où [48] dans [11] sur [16] sous [122] ici [167]</t>
    </r>
  </si>
  <si>
    <r>
      <t xml:space="preserve">Saying what I and others have
</t>
    </r>
    <r>
      <rPr>
        <b/>
        <sz val="11"/>
        <color rgb="FF002060"/>
        <rFont val="Century Gothic"/>
        <family val="2"/>
      </rPr>
      <t>Bleu</t>
    </r>
    <r>
      <rPr>
        <sz val="11"/>
        <color rgb="FF002060"/>
        <rFont val="Century Gothic"/>
        <family val="2"/>
      </rPr>
      <t xml:space="preserve">: un espace chez nous
Interactions
</t>
    </r>
    <r>
      <rPr>
        <b/>
        <sz val="11"/>
        <color rgb="FF002060"/>
        <rFont val="Century Gothic"/>
        <family val="2"/>
      </rPr>
      <t>Vert</t>
    </r>
    <r>
      <rPr>
        <sz val="11"/>
        <color rgb="FF002060"/>
        <rFont val="Century Gothic"/>
        <family val="2"/>
      </rPr>
      <t>: en ville</t>
    </r>
  </si>
  <si>
    <r>
      <t xml:space="preserve">to have - we vs </t>
    </r>
    <r>
      <rPr>
        <b/>
        <sz val="11"/>
        <color rgb="FF002060"/>
        <rFont val="Century Gothic"/>
        <family val="2"/>
      </rPr>
      <t>they have
prenominal adjectives</t>
    </r>
  </si>
  <si>
    <r>
      <t xml:space="preserve">liaison
</t>
    </r>
    <r>
      <rPr>
        <sz val="11"/>
        <color rgb="FF002060"/>
        <rFont val="Century Gothic"/>
        <family val="2"/>
      </rPr>
      <t>ils ont…, elles ont…</t>
    </r>
  </si>
  <si>
    <r>
      <rPr>
        <b/>
        <sz val="11"/>
        <color rgb="FF002060"/>
        <rFont val="Century Gothic"/>
        <family val="2"/>
      </rPr>
      <t>ont</t>
    </r>
    <r>
      <rPr>
        <sz val="11"/>
        <color rgb="FF002060"/>
        <rFont val="Century Gothic"/>
        <family val="2"/>
      </rPr>
      <t xml:space="preserve"> [8] ils [13] elles [38]
 bureau [273] chaise [3419] chose [125] </t>
    </r>
    <r>
      <rPr>
        <b/>
        <sz val="11"/>
        <color rgb="FF002060"/>
        <rFont val="Century Gothic"/>
        <family val="2"/>
      </rPr>
      <t>espace</t>
    </r>
    <r>
      <rPr>
        <sz val="11"/>
        <color rgb="FF002060"/>
        <rFont val="Century Gothic"/>
        <family val="2"/>
      </rPr>
      <t xml:space="preserve"> [870] </t>
    </r>
    <r>
      <rPr>
        <b/>
        <sz val="11"/>
        <color rgb="FF002060"/>
        <rFont val="Century Gothic"/>
        <family val="2"/>
      </rPr>
      <t>fenêtre</t>
    </r>
    <r>
      <rPr>
        <sz val="11"/>
        <color rgb="FF002060"/>
        <rFont val="Century Gothic"/>
        <family val="2"/>
      </rPr>
      <t xml:space="preserve"> [1601] </t>
    </r>
    <r>
      <rPr>
        <b/>
        <sz val="11"/>
        <color rgb="FF002060"/>
        <rFont val="Century Gothic"/>
        <family val="2"/>
      </rPr>
      <t>jardin</t>
    </r>
    <r>
      <rPr>
        <sz val="11"/>
        <color rgb="FF002060"/>
        <rFont val="Century Gothic"/>
        <family val="2"/>
      </rPr>
      <t xml:space="preserve"> [2284] idée [239] </t>
    </r>
    <r>
      <rPr>
        <b/>
        <sz val="11"/>
        <color rgb="FF002060"/>
        <rFont val="Century Gothic"/>
        <family val="2"/>
      </rPr>
      <t>lampe</t>
    </r>
    <r>
      <rPr>
        <sz val="11"/>
        <color rgb="FF002060"/>
        <rFont val="Century Gothic"/>
        <family val="2"/>
      </rPr>
      <t xml:space="preserve"> [4699] ordinateur [2201]</t>
    </r>
    <r>
      <rPr>
        <b/>
        <sz val="11"/>
        <color rgb="FF002060"/>
        <rFont val="Century Gothic"/>
        <family val="2"/>
      </rPr>
      <t xml:space="preserve"> salle</t>
    </r>
    <r>
      <rPr>
        <sz val="11"/>
        <color rgb="FF002060"/>
        <rFont val="Century Gothic"/>
        <family val="2"/>
      </rPr>
      <t xml:space="preserve"> [812]  </t>
    </r>
    <r>
      <rPr>
        <b/>
        <sz val="11"/>
        <color rgb="FF002060"/>
        <rFont val="Century Gothic"/>
        <family val="2"/>
      </rPr>
      <t>beau belle</t>
    </r>
    <r>
      <rPr>
        <sz val="11"/>
        <color rgb="FF002060"/>
        <rFont val="Century Gothic"/>
        <family val="2"/>
      </rPr>
      <t xml:space="preserve"> [393] </t>
    </r>
    <r>
      <rPr>
        <b/>
        <sz val="11"/>
        <color rgb="FF002060"/>
        <rFont val="Century Gothic"/>
        <family val="2"/>
      </rPr>
      <t>bon bonne</t>
    </r>
    <r>
      <rPr>
        <sz val="11"/>
        <color rgb="FF002060"/>
        <rFont val="Century Gothic"/>
        <family val="2"/>
      </rPr>
      <t xml:space="preserve"> [94] </t>
    </r>
    <r>
      <rPr>
        <b/>
        <sz val="11"/>
        <color rgb="FF002060"/>
        <rFont val="Century Gothic"/>
        <family val="2"/>
      </rPr>
      <t>mauvais</t>
    </r>
    <r>
      <rPr>
        <sz val="11"/>
        <color rgb="FF002060"/>
        <rFont val="Century Gothic"/>
        <family val="2"/>
      </rPr>
      <t xml:space="preserve"> [274] </t>
    </r>
    <r>
      <rPr>
        <b/>
        <sz val="11"/>
        <color rgb="FF002060"/>
        <rFont val="Century Gothic"/>
        <family val="2"/>
      </rPr>
      <t>nouveau nouvelle</t>
    </r>
    <r>
      <rPr>
        <sz val="11"/>
        <color rgb="FF002060"/>
        <rFont val="Century Gothic"/>
        <family val="2"/>
      </rPr>
      <t xml:space="preserve"> [52] </t>
    </r>
    <r>
      <rPr>
        <b/>
        <sz val="11"/>
        <color rgb="FF002060"/>
        <rFont val="Century Gothic"/>
        <family val="2"/>
      </rPr>
      <t>vieux vieille</t>
    </r>
    <r>
      <rPr>
        <sz val="11"/>
        <color rgb="FF002060"/>
        <rFont val="Century Gothic"/>
        <family val="2"/>
      </rPr>
      <t xml:space="preserve"> [671] de2 [2] beaucoup de [150] </t>
    </r>
    <r>
      <rPr>
        <b/>
        <sz val="11"/>
        <color rgb="FF002060"/>
        <rFont val="Century Gothic"/>
        <family val="2"/>
      </rPr>
      <t>chez</t>
    </r>
    <r>
      <rPr>
        <sz val="11"/>
        <color rgb="FF002060"/>
        <rFont val="Century Gothic"/>
        <family val="2"/>
      </rPr>
      <t xml:space="preserve"> [206] </t>
    </r>
  </si>
  <si>
    <r>
      <rPr>
        <b/>
        <sz val="11"/>
        <color rgb="FF002060"/>
        <rFont val="Century Gothic"/>
        <family val="2"/>
      </rPr>
      <t>ont</t>
    </r>
    <r>
      <rPr>
        <sz val="11"/>
        <color rgb="FF002060"/>
        <rFont val="Century Gothic"/>
        <family val="2"/>
      </rPr>
      <t xml:space="preserve"> [8] ils [13] elles [38]
bâtiment [1952] café [1886]  cinéma [1623] école [477] église [1782] hôtel [1774] magasin [1738] musée [2216] parc [1240] pont [1889] poste [489]  rue [598]  université [1192] </t>
    </r>
    <r>
      <rPr>
        <b/>
        <sz val="11"/>
        <color rgb="FF002060"/>
        <rFont val="Century Gothic"/>
        <family val="2"/>
      </rPr>
      <t xml:space="preserve">beau belle </t>
    </r>
    <r>
      <rPr>
        <sz val="11"/>
        <color rgb="FF002060"/>
        <rFont val="Century Gothic"/>
        <family val="2"/>
      </rPr>
      <t xml:space="preserve">[393] </t>
    </r>
    <r>
      <rPr>
        <b/>
        <sz val="11"/>
        <color rgb="FF002060"/>
        <rFont val="Century Gothic"/>
        <family val="2"/>
      </rPr>
      <t>bon bonne</t>
    </r>
    <r>
      <rPr>
        <sz val="11"/>
        <color rgb="FF002060"/>
        <rFont val="Century Gothic"/>
        <family val="2"/>
      </rPr>
      <t xml:space="preserve"> [94] </t>
    </r>
    <r>
      <rPr>
        <b/>
        <sz val="11"/>
        <color rgb="FF002060"/>
        <rFont val="Century Gothic"/>
        <family val="2"/>
      </rPr>
      <t xml:space="preserve">mauvais </t>
    </r>
    <r>
      <rPr>
        <sz val="11"/>
        <color rgb="FF002060"/>
        <rFont val="Century Gothic"/>
        <family val="2"/>
      </rPr>
      <t xml:space="preserve">[274] </t>
    </r>
    <r>
      <rPr>
        <b/>
        <sz val="11"/>
        <color rgb="FF002060"/>
        <rFont val="Century Gothic"/>
        <family val="2"/>
      </rPr>
      <t>nouveau nouvelle</t>
    </r>
    <r>
      <rPr>
        <sz val="11"/>
        <color rgb="FF002060"/>
        <rFont val="Century Gothic"/>
        <family val="2"/>
      </rPr>
      <t xml:space="preserve"> [52] </t>
    </r>
    <r>
      <rPr>
        <b/>
        <sz val="11"/>
        <color rgb="FF002060"/>
        <rFont val="Century Gothic"/>
        <family val="2"/>
      </rPr>
      <t xml:space="preserve">vieux vieille </t>
    </r>
    <r>
      <rPr>
        <sz val="11"/>
        <color rgb="FF002060"/>
        <rFont val="Century Gothic"/>
        <family val="2"/>
      </rPr>
      <t>[671]</t>
    </r>
  </si>
  <si>
    <r>
      <t xml:space="preserve">Saying what I and others have
</t>
    </r>
    <r>
      <rPr>
        <b/>
        <sz val="11"/>
        <color rgb="FF002060"/>
        <rFont val="Century Gothic"/>
        <family val="2"/>
      </rPr>
      <t>Bleu</t>
    </r>
    <r>
      <rPr>
        <sz val="11"/>
        <color rgb="FF002060"/>
        <rFont val="Century Gothic"/>
        <family val="2"/>
      </rPr>
      <t xml:space="preserve">: physical description (friends, teacher, doctor)
</t>
    </r>
    <r>
      <rPr>
        <b/>
        <sz val="11"/>
        <color rgb="FF002060"/>
        <rFont val="Century Gothic"/>
        <family val="2"/>
      </rPr>
      <t xml:space="preserve">
</t>
    </r>
    <r>
      <rPr>
        <sz val="11"/>
        <color rgb="FF002060"/>
        <rFont val="Century Gothic"/>
        <family val="2"/>
      </rPr>
      <t>Interactions</t>
    </r>
    <r>
      <rPr>
        <b/>
        <sz val="11"/>
        <color rgb="FF002060"/>
        <rFont val="Century Gothic"/>
        <family val="2"/>
      </rPr>
      <t xml:space="preserve">
Vert:</t>
    </r>
    <r>
      <rPr>
        <sz val="11"/>
        <color rgb="FF002060"/>
        <rFont val="Century Gothic"/>
        <family val="2"/>
      </rPr>
      <t xml:space="preserve"> des célébrités</t>
    </r>
  </si>
  <si>
    <t>les + plural noun + regular postnominal adjective (plural -s)</t>
  </si>
  <si>
    <r>
      <t xml:space="preserve">[ch]
</t>
    </r>
    <r>
      <rPr>
        <sz val="11"/>
        <color rgb="FF002060"/>
        <rFont val="Century Gothic"/>
        <family val="2"/>
      </rPr>
      <t>dimanche [1235] marché [280] chercher [336] chat [3138] bouche [1838]</t>
    </r>
  </si>
  <si>
    <r>
      <t>cheveu</t>
    </r>
    <r>
      <rPr>
        <sz val="11"/>
        <color rgb="FF002060"/>
        <rFont val="Century Gothic"/>
        <family val="2"/>
      </rPr>
      <t xml:space="preserve"> [2296] </t>
    </r>
    <r>
      <rPr>
        <b/>
        <sz val="11"/>
        <color rgb="FF002060"/>
        <rFont val="Century Gothic"/>
        <family val="2"/>
      </rPr>
      <t>médecin</t>
    </r>
    <r>
      <rPr>
        <sz val="11"/>
        <color rgb="FF002060"/>
        <rFont val="Century Gothic"/>
        <family val="2"/>
      </rPr>
      <t xml:space="preserve"> [827] nez [2661] œ</t>
    </r>
    <r>
      <rPr>
        <sz val="10"/>
        <color rgb="FF002060"/>
        <rFont val="Century Gothic"/>
        <family val="2"/>
      </rPr>
      <t xml:space="preserve">il, </t>
    </r>
    <r>
      <rPr>
        <sz val="11"/>
        <color rgb="FF002060"/>
        <rFont val="Century Gothic"/>
        <family val="2"/>
      </rPr>
      <t xml:space="preserve">yeux [474] </t>
    </r>
    <r>
      <rPr>
        <b/>
        <sz val="11"/>
        <color rgb="FF002060"/>
        <rFont val="Century Gothic"/>
        <family val="2"/>
      </rPr>
      <t>visage</t>
    </r>
    <r>
      <rPr>
        <sz val="11"/>
        <color rgb="FF002060"/>
        <rFont val="Century Gothic"/>
        <family val="2"/>
      </rPr>
      <t xml:space="preserve"> [1292] bleu [1216] </t>
    </r>
    <r>
      <rPr>
        <b/>
        <sz val="11"/>
        <color rgb="FF002060"/>
        <rFont val="Century Gothic"/>
        <family val="2"/>
      </rPr>
      <t>blond</t>
    </r>
    <r>
      <rPr>
        <sz val="11"/>
        <color rgb="FF002060"/>
        <rFont val="Century Gothic"/>
        <family val="2"/>
      </rPr>
      <t xml:space="preserve"> [4585] brun [&gt;5000] court [545] </t>
    </r>
    <r>
      <rPr>
        <b/>
        <sz val="11"/>
        <color rgb="FF002060"/>
        <rFont val="Century Gothic"/>
        <family val="2"/>
      </rPr>
      <t>crépu</t>
    </r>
    <r>
      <rPr>
        <sz val="11"/>
        <color rgb="FF002060"/>
        <rFont val="Century Gothic"/>
        <family val="2"/>
      </rPr>
      <t xml:space="preserve"> [&gt;5000] gris [2769] </t>
    </r>
    <r>
      <rPr>
        <b/>
        <sz val="11"/>
        <color rgb="FF002060"/>
        <rFont val="Century Gothic"/>
        <family val="2"/>
      </rPr>
      <t>long</t>
    </r>
    <r>
      <rPr>
        <sz val="11"/>
        <color rgb="FF002060"/>
        <rFont val="Century Gothic"/>
        <family val="2"/>
      </rPr>
      <t xml:space="preserve"> [202] noir [572] </t>
    </r>
    <r>
      <rPr>
        <b/>
        <sz val="11"/>
        <color rgb="FF002060"/>
        <rFont val="Century Gothic"/>
        <family val="2"/>
      </rPr>
      <t xml:space="preserve">ovale </t>
    </r>
    <r>
      <rPr>
        <sz val="11"/>
        <color rgb="FF002060"/>
        <rFont val="Century Gothic"/>
        <family val="2"/>
      </rPr>
      <t xml:space="preserve">[&gt;5000] </t>
    </r>
    <r>
      <rPr>
        <b/>
        <sz val="11"/>
        <color rgb="FF002060"/>
        <rFont val="Century Gothic"/>
        <family val="2"/>
      </rPr>
      <t>rond</t>
    </r>
    <r>
      <rPr>
        <sz val="11"/>
        <color rgb="FF002060"/>
        <rFont val="Century Gothic"/>
        <family val="2"/>
      </rPr>
      <t xml:space="preserve"> [2268] </t>
    </r>
    <r>
      <rPr>
        <b/>
        <sz val="11"/>
        <color rgb="FF002060"/>
        <rFont val="Century Gothic"/>
        <family val="2"/>
      </rPr>
      <t>roux</t>
    </r>
    <r>
      <rPr>
        <sz val="11"/>
        <color rgb="FF002060"/>
        <rFont val="Century Gothic"/>
        <family val="2"/>
      </rPr>
      <t xml:space="preserve"> [&gt;5000] vert [1060]  </t>
    </r>
  </si>
  <si>
    <r>
      <t>cheveu</t>
    </r>
    <r>
      <rPr>
        <sz val="11"/>
        <color rgb="FF002060"/>
        <rFont val="Century Gothic"/>
        <family val="2"/>
      </rPr>
      <t xml:space="preserve"> [2296] </t>
    </r>
    <r>
      <rPr>
        <b/>
        <sz val="11"/>
        <color rgb="FF002060"/>
        <rFont val="Century Gothic"/>
        <family val="2"/>
      </rPr>
      <t xml:space="preserve">acteur </t>
    </r>
    <r>
      <rPr>
        <sz val="11"/>
        <color rgb="FF002060"/>
        <rFont val="Century Gothic"/>
        <family val="2"/>
      </rPr>
      <t xml:space="preserve">[1552] </t>
    </r>
    <r>
      <rPr>
        <b/>
        <sz val="11"/>
        <color rgb="FF002060"/>
        <rFont val="Century Gothic"/>
        <family val="2"/>
      </rPr>
      <t>actrice</t>
    </r>
    <r>
      <rPr>
        <sz val="11"/>
        <color rgb="FF002060"/>
        <rFont val="Century Gothic"/>
        <family val="2"/>
      </rPr>
      <t xml:space="preserve"> [1552] nez [2661] œ</t>
    </r>
    <r>
      <rPr>
        <sz val="10"/>
        <color rgb="FF002060"/>
        <rFont val="Century Gothic"/>
        <family val="2"/>
      </rPr>
      <t xml:space="preserve">il, </t>
    </r>
    <r>
      <rPr>
        <sz val="11"/>
        <color rgb="FF002060"/>
        <rFont val="Century Gothic"/>
        <family val="2"/>
      </rPr>
      <t xml:space="preserve">yeux [474] </t>
    </r>
    <r>
      <rPr>
        <b/>
        <sz val="11"/>
        <color rgb="FF002060"/>
        <rFont val="Century Gothic"/>
        <family val="2"/>
      </rPr>
      <t>visage</t>
    </r>
    <r>
      <rPr>
        <sz val="11"/>
        <color rgb="FF002060"/>
        <rFont val="Century Gothic"/>
        <family val="2"/>
      </rPr>
      <t xml:space="preserve"> [1292] bleu [1216] </t>
    </r>
    <r>
      <rPr>
        <b/>
        <sz val="11"/>
        <color rgb="FF002060"/>
        <rFont val="Century Gothic"/>
        <family val="2"/>
      </rPr>
      <t>blond</t>
    </r>
    <r>
      <rPr>
        <sz val="11"/>
        <color rgb="FF002060"/>
        <rFont val="Century Gothic"/>
        <family val="2"/>
      </rPr>
      <t xml:space="preserve"> [4585] brun [&gt;5000] court [545] </t>
    </r>
    <r>
      <rPr>
        <b/>
        <sz val="11"/>
        <color rgb="FF002060"/>
        <rFont val="Century Gothic"/>
        <family val="2"/>
      </rPr>
      <t>crépu</t>
    </r>
    <r>
      <rPr>
        <sz val="11"/>
        <color rgb="FF002060"/>
        <rFont val="Century Gothic"/>
        <family val="2"/>
      </rPr>
      <t xml:space="preserve"> [&gt;5000] gris [2769] </t>
    </r>
    <r>
      <rPr>
        <b/>
        <sz val="11"/>
        <color rgb="FF002060"/>
        <rFont val="Century Gothic"/>
        <family val="2"/>
      </rPr>
      <t>long</t>
    </r>
    <r>
      <rPr>
        <sz val="11"/>
        <color rgb="FF002060"/>
        <rFont val="Century Gothic"/>
        <family val="2"/>
      </rPr>
      <t xml:space="preserve"> [202] noir [572] </t>
    </r>
    <r>
      <rPr>
        <b/>
        <sz val="11"/>
        <color rgb="FF002060"/>
        <rFont val="Century Gothic"/>
        <family val="2"/>
      </rPr>
      <t xml:space="preserve">ovale </t>
    </r>
    <r>
      <rPr>
        <sz val="11"/>
        <color rgb="FF002060"/>
        <rFont val="Century Gothic"/>
        <family val="2"/>
      </rPr>
      <t xml:space="preserve">[&gt;5000] </t>
    </r>
    <r>
      <rPr>
        <b/>
        <sz val="11"/>
        <color rgb="FF002060"/>
        <rFont val="Century Gothic"/>
        <family val="2"/>
      </rPr>
      <t>rond</t>
    </r>
    <r>
      <rPr>
        <sz val="11"/>
        <color rgb="FF002060"/>
        <rFont val="Century Gothic"/>
        <family val="2"/>
      </rPr>
      <t xml:space="preserve"> [2268] </t>
    </r>
    <r>
      <rPr>
        <b/>
        <sz val="11"/>
        <color rgb="FF002060"/>
        <rFont val="Century Gothic"/>
        <family val="2"/>
      </rPr>
      <t>roux</t>
    </r>
    <r>
      <rPr>
        <sz val="11"/>
        <color rgb="FF002060"/>
        <rFont val="Century Gothic"/>
        <family val="2"/>
      </rPr>
      <t xml:space="preserve"> [&gt;5000] vert [1060]  </t>
    </r>
  </si>
  <si>
    <r>
      <t>Joyeux Noёl</t>
    </r>
    <r>
      <rPr>
        <sz val="8.0500000000000007"/>
        <color rgb="FF002060"/>
        <rFont val="Century Gothic"/>
        <family val="2"/>
      </rPr>
      <t xml:space="preserve">
</t>
    </r>
    <r>
      <rPr>
        <b/>
        <sz val="11"/>
        <color rgb="FF002060"/>
        <rFont val="Century Gothic"/>
        <family val="2"/>
      </rPr>
      <t>Bleu</t>
    </r>
    <r>
      <rPr>
        <sz val="11"/>
        <color rgb="FF002060"/>
        <rFont val="Century Gothic"/>
        <family val="2"/>
      </rPr>
      <t xml:space="preserve">: une chanson
</t>
    </r>
    <r>
      <rPr>
        <b/>
        <sz val="11"/>
        <color rgb="FF002060"/>
        <rFont val="Century Gothic"/>
        <family val="2"/>
      </rPr>
      <t>Vert: u</t>
    </r>
    <r>
      <rPr>
        <sz val="11"/>
        <color rgb="FF002060"/>
        <rFont val="Century Gothic"/>
        <family val="2"/>
      </rPr>
      <t>ne chanson</t>
    </r>
  </si>
  <si>
    <r>
      <rPr>
        <b/>
        <sz val="11"/>
        <color rgb="FF002060"/>
        <rFont val="Century Gothic"/>
        <family val="2"/>
      </rPr>
      <t>Bleu &amp; Vert Term 1 knowledge quiz</t>
    </r>
    <r>
      <rPr>
        <sz val="11"/>
        <color rgb="FF002060"/>
        <rFont val="Century Gothic"/>
        <family val="2"/>
      </rPr>
      <t xml:space="preserve"> (vocabulary, grammar)
Bleu 13 Assessment PPT with audio | Vert 13 Assessment PPT with audio
Bleu Quiz - pupil version  | Vert Quiz - pupil version
Bleu Quiz - teacher version | Vert Quiz - teacher version
</t>
    </r>
    <r>
      <rPr>
        <b/>
        <sz val="11"/>
        <color rgb="FF002060"/>
        <rFont val="Century Gothic"/>
        <family val="2"/>
      </rPr>
      <t>Bleu Knowledge Organiser Term 1 (A &amp; B) | Vert KNowledge Organiser Term 1 (A &amp; B)</t>
    </r>
  </si>
  <si>
    <r>
      <t xml:space="preserve">Joyeux Noёl
</t>
    </r>
    <r>
      <rPr>
        <b/>
        <sz val="11"/>
        <color rgb="FF002060"/>
        <rFont val="Century Gothic"/>
        <family val="2"/>
      </rPr>
      <t>Bleu:</t>
    </r>
    <r>
      <rPr>
        <sz val="11"/>
        <color rgb="FF002060"/>
        <rFont val="Century Gothic"/>
        <family val="2"/>
      </rPr>
      <t xml:space="preserve"> Noёl à Haïti
Vert: Noёl au Canada</t>
    </r>
  </si>
  <si>
    <r>
      <rPr>
        <b/>
        <sz val="11"/>
        <color rgb="FF002060"/>
        <rFont val="Century Gothic"/>
        <family val="2"/>
      </rPr>
      <t>Bleu &amp; Vert Term 1 knowledge quiz</t>
    </r>
    <r>
      <rPr>
        <sz val="11"/>
        <color rgb="FF002060"/>
        <rFont val="Century Gothic"/>
        <family val="2"/>
      </rPr>
      <t xml:space="preserve"> (phonics)
Bleu 14 Assessment PPT with audio | Vert 14 Assessment PPT with audio
Bleu Phonics Quiz - pupil version | Vert Phonics Quiz - pupil version
Bleu Phonics Quiz - teacher version | Vert Phonics Quiz - teacher version</t>
    </r>
  </si>
  <si>
    <r>
      <t xml:space="preserve">Saying what I and others do
</t>
    </r>
    <r>
      <rPr>
        <b/>
        <sz val="11"/>
        <color rgb="FF002060"/>
        <rFont val="Century Gothic"/>
        <family val="2"/>
      </rPr>
      <t>Bleu:</t>
    </r>
    <r>
      <rPr>
        <sz val="11"/>
        <color rgb="FF002060"/>
        <rFont val="Century Gothic"/>
        <family val="2"/>
      </rPr>
      <t xml:space="preserve"> Activités de Noёl
</t>
    </r>
    <r>
      <rPr>
        <b/>
        <sz val="11"/>
        <color rgb="FF002060"/>
        <rFont val="Century Gothic"/>
        <family val="2"/>
      </rPr>
      <t>Vert</t>
    </r>
    <r>
      <rPr>
        <sz val="11"/>
        <color rgb="FF002060"/>
        <rFont val="Century Gothic"/>
        <family val="2"/>
      </rPr>
      <t>: Activités à l'école</t>
    </r>
  </si>
  <si>
    <r>
      <rPr>
        <b/>
        <sz val="11"/>
        <color rgb="FF002060"/>
        <rFont val="Century Gothic"/>
        <family val="2"/>
      </rPr>
      <t>-ER verbs - we, you (plural)</t>
    </r>
    <r>
      <rPr>
        <sz val="11"/>
        <color rgb="FF002060"/>
        <rFont val="Century Gothic"/>
        <family val="2"/>
      </rPr>
      <t xml:space="preserve">
des + plural nouns + -s
</t>
    </r>
  </si>
  <si>
    <r>
      <t xml:space="preserve">[é] [er] [et] [ez] 
répéter </t>
    </r>
    <r>
      <rPr>
        <sz val="11"/>
        <color rgb="FF002060"/>
        <rFont val="Century Gothic"/>
        <family val="2"/>
      </rPr>
      <t xml:space="preserve">[630] </t>
    </r>
    <r>
      <rPr>
        <b/>
        <sz val="11"/>
        <color rgb="FF002060"/>
        <rFont val="Century Gothic"/>
        <family val="2"/>
      </rPr>
      <t xml:space="preserve">
</t>
    </r>
    <r>
      <rPr>
        <sz val="11"/>
        <color rgb="FF002060"/>
        <rFont val="Century Gothic"/>
        <family val="2"/>
      </rPr>
      <t>écrire [382]  bébé [2271] donner [46] parler [106]</t>
    </r>
    <r>
      <rPr>
        <b/>
        <sz val="11"/>
        <color rgb="FF002060"/>
        <rFont val="Century Gothic"/>
        <family val="2"/>
      </rPr>
      <t xml:space="preserve"> 
</t>
    </r>
    <r>
      <rPr>
        <sz val="11"/>
        <color rgb="FF002060"/>
        <rFont val="Century Gothic"/>
        <family val="2"/>
      </rPr>
      <t xml:space="preserve">et [6] nez [2661] </t>
    </r>
  </si>
  <si>
    <r>
      <t>célébrer</t>
    </r>
    <r>
      <rPr>
        <sz val="11"/>
        <color rgb="FF002060"/>
        <rFont val="Century Gothic"/>
        <family val="2"/>
      </rPr>
      <t xml:space="preserve"> [2170] </t>
    </r>
    <r>
      <rPr>
        <b/>
        <sz val="11"/>
        <color rgb="FF002060"/>
        <rFont val="Century Gothic"/>
        <family val="2"/>
      </rPr>
      <t xml:space="preserve">échanger </t>
    </r>
    <r>
      <rPr>
        <sz val="11"/>
        <color rgb="FF002060"/>
        <rFont val="Century Gothic"/>
        <family val="2"/>
      </rPr>
      <t xml:space="preserve">[1452] </t>
    </r>
    <r>
      <rPr>
        <b/>
        <sz val="11"/>
        <color rgb="FF002060"/>
        <rFont val="Century Gothic"/>
        <family val="2"/>
      </rPr>
      <t xml:space="preserve">fabriquer </t>
    </r>
    <r>
      <rPr>
        <sz val="11"/>
        <color rgb="FF002060"/>
        <rFont val="Century Gothic"/>
        <family val="2"/>
      </rPr>
      <t xml:space="preserve">[1231] </t>
    </r>
    <r>
      <rPr>
        <b/>
        <sz val="11"/>
        <color rgb="FF002060"/>
        <rFont val="Century Gothic"/>
        <family val="2"/>
      </rPr>
      <t>souhaiter</t>
    </r>
    <r>
      <rPr>
        <sz val="11"/>
        <color rgb="FF002060"/>
        <rFont val="Century Gothic"/>
        <family val="2"/>
      </rPr>
      <t xml:space="preserve"> [403]
</t>
    </r>
    <r>
      <rPr>
        <b/>
        <sz val="11"/>
        <color rgb="FF002060"/>
        <rFont val="Century Gothic"/>
        <family val="2"/>
      </rPr>
      <t>feu d'artifice</t>
    </r>
    <r>
      <rPr>
        <sz val="11"/>
        <color rgb="FF002060"/>
        <rFont val="Century Gothic"/>
        <family val="2"/>
      </rPr>
      <t xml:space="preserve"> [n/a] </t>
    </r>
    <r>
      <rPr>
        <b/>
        <sz val="11"/>
        <color rgb="FF002060"/>
        <rFont val="Century Gothic"/>
        <family val="2"/>
      </rPr>
      <t>rue</t>
    </r>
    <r>
      <rPr>
        <sz val="11"/>
        <color rgb="FF002060"/>
        <rFont val="Century Gothic"/>
        <family val="2"/>
      </rPr>
      <t xml:space="preserve"> [598] </t>
    </r>
    <r>
      <rPr>
        <b/>
        <sz val="11"/>
        <color rgb="FF002060"/>
        <rFont val="Century Gothic"/>
        <family val="2"/>
      </rPr>
      <t>tout le monde</t>
    </r>
    <r>
      <rPr>
        <sz val="11"/>
        <color rgb="FF002060"/>
        <rFont val="Century Gothic"/>
        <family val="2"/>
      </rPr>
      <t xml:space="preserve"> [n/a] </t>
    </r>
  </si>
  <si>
    <r>
      <t>étudier</t>
    </r>
    <r>
      <rPr>
        <sz val="11"/>
        <color rgb="FF203864"/>
        <rFont val="Century Gothic"/>
        <family val="2"/>
      </rPr>
      <t xml:space="preserve"> [960] </t>
    </r>
    <r>
      <rPr>
        <b/>
        <sz val="11"/>
        <color rgb="FF203864"/>
        <rFont val="Century Gothic"/>
        <family val="2"/>
      </rPr>
      <t xml:space="preserve">gagner </t>
    </r>
    <r>
      <rPr>
        <sz val="11"/>
        <color rgb="FF203864"/>
        <rFont val="Century Gothic"/>
        <family val="2"/>
      </rPr>
      <t xml:space="preserve">[258] cacher [914] </t>
    </r>
    <r>
      <rPr>
        <b/>
        <sz val="11"/>
        <color rgb="FF203864"/>
        <rFont val="Century Gothic"/>
        <family val="2"/>
      </rPr>
      <t xml:space="preserve">pratiquer </t>
    </r>
    <r>
      <rPr>
        <sz val="11"/>
        <color rgb="FF203864"/>
        <rFont val="Century Gothic"/>
        <family val="2"/>
      </rPr>
      <t>[1268] présenter [209] prononcer [706] trouver [83] école</t>
    </r>
    <r>
      <rPr>
        <b/>
        <sz val="11"/>
        <color rgb="FF203864"/>
        <rFont val="Century Gothic"/>
        <family val="2"/>
      </rPr>
      <t xml:space="preserve"> </t>
    </r>
    <r>
      <rPr>
        <sz val="11"/>
        <color rgb="FF203864"/>
        <rFont val="Century Gothic"/>
        <family val="2"/>
      </rPr>
      <t>[477]</t>
    </r>
    <r>
      <rPr>
        <b/>
        <sz val="11"/>
        <color rgb="FF203864"/>
        <rFont val="Century Gothic"/>
        <family val="2"/>
      </rPr>
      <t xml:space="preserve"> </t>
    </r>
    <r>
      <rPr>
        <sz val="11"/>
        <color rgb="FF203864"/>
        <rFont val="Century Gothic"/>
        <family val="2"/>
      </rPr>
      <t xml:space="preserve">porte [696] pays [114] carte [955] </t>
    </r>
    <r>
      <rPr>
        <b/>
        <sz val="11"/>
        <color rgb="FF203864"/>
        <rFont val="Century Gothic"/>
        <family val="2"/>
      </rPr>
      <t>dictionnaire</t>
    </r>
    <r>
      <rPr>
        <sz val="11"/>
        <color rgb="FF203864"/>
        <rFont val="Century Gothic"/>
        <family val="2"/>
      </rPr>
      <t xml:space="preserve"> [4094] </t>
    </r>
    <r>
      <rPr>
        <b/>
        <sz val="11"/>
        <color rgb="FF203864"/>
        <rFont val="Century Gothic"/>
        <family val="2"/>
      </rPr>
      <t>prix</t>
    </r>
    <r>
      <rPr>
        <sz val="11"/>
        <color rgb="FF203864"/>
        <rFont val="Century Gothic"/>
        <family val="2"/>
      </rPr>
      <t xml:space="preserve"> [310] </t>
    </r>
    <r>
      <rPr>
        <b/>
        <sz val="11"/>
        <color rgb="FF203864"/>
        <rFont val="Century Gothic"/>
        <family val="2"/>
      </rPr>
      <t>salle</t>
    </r>
    <r>
      <rPr>
        <sz val="11"/>
        <color rgb="FF203864"/>
        <rFont val="Century Gothic"/>
        <family val="2"/>
      </rPr>
      <t xml:space="preserve"> [812] sur [16] à (meaning ‘at’)[4]</t>
    </r>
  </si>
  <si>
    <r>
      <t xml:space="preserve">Saying what I and others do
</t>
    </r>
    <r>
      <rPr>
        <b/>
        <sz val="11"/>
        <color rgb="FF002060"/>
        <rFont val="Century Gothic"/>
        <family val="2"/>
      </rPr>
      <t>Bleu</t>
    </r>
    <r>
      <rPr>
        <sz val="11"/>
        <color rgb="FF002060"/>
        <rFont val="Century Gothic"/>
        <family val="2"/>
      </rPr>
      <t xml:space="preserve">: Christmas and New Year in France and Haiti
</t>
    </r>
    <r>
      <rPr>
        <b/>
        <sz val="11"/>
        <color rgb="FF002060"/>
        <rFont val="Century Gothic"/>
        <family val="2"/>
      </rPr>
      <t>Vert:</t>
    </r>
    <r>
      <rPr>
        <sz val="11"/>
        <color rgb="FF002060"/>
        <rFont val="Century Gothic"/>
        <family val="2"/>
      </rPr>
      <t xml:space="preserve">  Carnaval de Québec</t>
    </r>
  </si>
  <si>
    <r>
      <t xml:space="preserve">-ER verbs,you (singular) vs </t>
    </r>
    <r>
      <rPr>
        <b/>
        <sz val="11"/>
        <color rgb="FF002060"/>
        <rFont val="Century Gothic"/>
        <family val="2"/>
      </rPr>
      <t xml:space="preserve">you (formal) </t>
    </r>
    <r>
      <rPr>
        <sz val="11"/>
        <color rgb="FF002060"/>
        <rFont val="Century Gothic"/>
        <family val="2"/>
      </rPr>
      <t xml:space="preserve">
</t>
    </r>
    <r>
      <rPr>
        <b/>
        <sz val="11"/>
        <color rgb="FF002060"/>
        <rFont val="Century Gothic"/>
        <family val="2"/>
      </rPr>
      <t>plural nouns -eu/-au + x, -al --&gt; -aux</t>
    </r>
  </si>
  <si>
    <r>
      <t xml:space="preserve">aimer [242] avoir [8]  </t>
    </r>
    <r>
      <rPr>
        <b/>
        <sz val="11"/>
        <color rgb="FF002060"/>
        <rFont val="Century Gothic"/>
        <family val="2"/>
      </rPr>
      <t>vous</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[50] animal [1002] cadeau [2298] chapeau [2908] cheval [2220] fanal [&gt;5000] g</t>
    </r>
    <r>
      <rPr>
        <sz val="11"/>
        <color rgb="FF002060"/>
        <rFont val="Calibri"/>
        <family val="2"/>
      </rPr>
      <t>â</t>
    </r>
    <r>
      <rPr>
        <sz val="11"/>
        <color rgb="FF002060"/>
        <rFont val="Century Gothic"/>
        <family val="2"/>
      </rPr>
      <t xml:space="preserve">teau [4845] </t>
    </r>
    <r>
      <rPr>
        <b/>
        <sz val="11"/>
        <color rgb="FF002060"/>
        <rFont val="Century Gothic"/>
        <family val="2"/>
      </rPr>
      <t>feu</t>
    </r>
    <r>
      <rPr>
        <sz val="11"/>
        <color rgb="FF002060"/>
        <rFont val="Century Gothic"/>
        <family val="2"/>
      </rPr>
      <t xml:space="preserve"> [786]  jeu [291]  </t>
    </r>
    <r>
      <rPr>
        <b/>
        <sz val="11"/>
        <color rgb="FF002060"/>
        <rFont val="Century Gothic"/>
        <family val="2"/>
      </rPr>
      <t>vœu</t>
    </r>
    <r>
      <rPr>
        <sz val="11"/>
        <color rgb="FF002060"/>
        <rFont val="Century Gothic"/>
        <family val="2"/>
      </rPr>
      <t xml:space="preserve"> [2103]</t>
    </r>
  </si>
  <si>
    <r>
      <t xml:space="preserve">nager </t>
    </r>
    <r>
      <rPr>
        <sz val="11"/>
        <color rgb="FF203864"/>
        <rFont val="Century Gothic"/>
        <family val="2"/>
      </rPr>
      <t xml:space="preserve">[n/a] chanter [1820] jouer [219] </t>
    </r>
    <r>
      <rPr>
        <b/>
        <sz val="11"/>
        <color rgb="FF203864"/>
        <rFont val="Century Gothic"/>
        <family val="2"/>
      </rPr>
      <t xml:space="preserve">participer </t>
    </r>
    <r>
      <rPr>
        <b/>
        <sz val="12"/>
        <color rgb="FF203864"/>
        <rFont val="Century Gothic"/>
        <family val="2"/>
      </rPr>
      <t>(à)</t>
    </r>
    <r>
      <rPr>
        <sz val="12"/>
        <color rgb="FF203864"/>
        <rFont val="Century Gothic"/>
        <family val="2"/>
      </rPr>
      <t xml:space="preserve"> [670] </t>
    </r>
    <r>
      <rPr>
        <sz val="11"/>
        <color rgb="FF203864"/>
        <rFont val="Century Gothic"/>
        <family val="2"/>
      </rPr>
      <t xml:space="preserve">porter [105] animal [1002] cadeau [2298] chapeau [2908] </t>
    </r>
    <r>
      <rPr>
        <b/>
        <sz val="11"/>
        <color rgb="FF203864"/>
        <rFont val="Century Gothic"/>
        <family val="2"/>
      </rPr>
      <t>château</t>
    </r>
    <r>
      <rPr>
        <sz val="11"/>
        <color rgb="FF203864"/>
        <rFont val="Century Gothic"/>
        <family val="2"/>
      </rPr>
      <t xml:space="preserve"> [3510] cheval [2220] </t>
    </r>
    <r>
      <rPr>
        <b/>
        <sz val="11"/>
        <color rgb="FF203864"/>
        <rFont val="Century Gothic"/>
        <family val="2"/>
      </rPr>
      <t>course</t>
    </r>
    <r>
      <rPr>
        <sz val="11"/>
        <color rgb="FF203864"/>
        <rFont val="Century Gothic"/>
        <family val="2"/>
      </rPr>
      <t xml:space="preserve"> [1289] </t>
    </r>
    <r>
      <rPr>
        <b/>
        <sz val="11"/>
        <color rgb="FF203864"/>
        <rFont val="Century Gothic"/>
        <family val="2"/>
      </rPr>
      <t>défilé</t>
    </r>
    <r>
      <rPr>
        <sz val="11"/>
        <color rgb="FF203864"/>
        <rFont val="Century Gothic"/>
        <family val="2"/>
      </rPr>
      <t xml:space="preserve"> [&gt;5000] feu d'artifice [n/a] gâteau [4845] </t>
    </r>
    <r>
      <rPr>
        <b/>
        <sz val="11"/>
        <color rgb="FF203864"/>
        <rFont val="Century Gothic"/>
        <family val="2"/>
      </rPr>
      <t>glace</t>
    </r>
    <r>
      <rPr>
        <b/>
        <vertAlign val="superscript"/>
        <sz val="11"/>
        <color rgb="FF203864"/>
        <rFont val="Century Gothic"/>
        <family val="2"/>
      </rPr>
      <t>2</t>
    </r>
    <r>
      <rPr>
        <sz val="11"/>
        <color rgb="FF203864"/>
        <rFont val="Century Gothic"/>
        <family val="2"/>
      </rPr>
      <t xml:space="preserve"> [2580] jeu [291] </t>
    </r>
    <r>
      <rPr>
        <b/>
        <sz val="11"/>
        <color rgb="FF203864"/>
        <rFont val="Century Gothic"/>
        <family val="2"/>
      </rPr>
      <t>lieu</t>
    </r>
    <r>
      <rPr>
        <sz val="11"/>
        <color rgb="FF203864"/>
        <rFont val="Century Gothic"/>
        <family val="2"/>
      </rPr>
      <t xml:space="preserve"> [117] </t>
    </r>
    <r>
      <rPr>
        <b/>
        <sz val="11"/>
        <color rgb="FF203864"/>
        <rFont val="Century Gothic"/>
        <family val="2"/>
      </rPr>
      <t xml:space="preserve">neige </t>
    </r>
    <r>
      <rPr>
        <sz val="11"/>
        <color rgb="FF203864"/>
        <rFont val="Century Gothic"/>
        <family val="2"/>
      </rPr>
      <t xml:space="preserve">[1824] trâineau [n/a] </t>
    </r>
    <r>
      <rPr>
        <b/>
        <sz val="11"/>
        <color rgb="FF203864"/>
        <rFont val="Century Gothic"/>
        <family val="2"/>
      </rPr>
      <t xml:space="preserve"> Québec </t>
    </r>
    <r>
      <rPr>
        <sz val="11"/>
        <color rgb="FF203864"/>
        <rFont val="Century Gothic"/>
        <family val="2"/>
      </rPr>
      <t>[n/a]</t>
    </r>
  </si>
  <si>
    <r>
      <t xml:space="preserve">Saying what I and others do
</t>
    </r>
    <r>
      <rPr>
        <b/>
        <sz val="11"/>
        <color rgb="FF002060"/>
        <rFont val="Century Gothic"/>
        <family val="2"/>
      </rPr>
      <t>Bleu</t>
    </r>
    <r>
      <rPr>
        <sz val="11"/>
        <color rgb="FF002060"/>
        <rFont val="Century Gothic"/>
        <family val="2"/>
      </rPr>
      <t xml:space="preserve">: 1st January in Haiti
</t>
    </r>
    <r>
      <rPr>
        <b/>
        <sz val="11"/>
        <color rgb="FF002060"/>
        <rFont val="Century Gothic"/>
        <family val="2"/>
      </rPr>
      <t>Vert</t>
    </r>
    <r>
      <rPr>
        <sz val="11"/>
        <color rgb="FF002060"/>
        <rFont val="Century Gothic"/>
        <family val="2"/>
      </rPr>
      <t>: Carnaval de Québec</t>
    </r>
  </si>
  <si>
    <r>
      <t>-ER verbs -</t>
    </r>
    <r>
      <rPr>
        <b/>
        <sz val="11"/>
        <color rgb="FF002060"/>
        <rFont val="Century Gothic"/>
        <family val="2"/>
      </rPr>
      <t>they</t>
    </r>
    <r>
      <rPr>
        <sz val="11"/>
        <color rgb="FF002060"/>
        <rFont val="Century Gothic"/>
        <family val="2"/>
      </rPr>
      <t>, s/he
Focus on cognates</t>
    </r>
  </si>
  <si>
    <r>
      <t xml:space="preserve">[è|ê]
fête </t>
    </r>
    <r>
      <rPr>
        <sz val="11"/>
        <color rgb="FF002060"/>
        <rFont val="Century Gothic"/>
        <family val="2"/>
      </rPr>
      <t>[1490]
tête [343] frère [1043] être [5] problème [188]</t>
    </r>
  </si>
  <si>
    <r>
      <t>aimer [242] arriver [174]</t>
    </r>
    <r>
      <rPr>
        <b/>
        <sz val="11"/>
        <color rgb="FF203864"/>
        <rFont val="Century Gothic"/>
        <family val="2"/>
      </rPr>
      <t xml:space="preserve"> </t>
    </r>
    <r>
      <rPr>
        <sz val="11"/>
        <color rgb="FF203864"/>
        <rFont val="Century Gothic"/>
        <family val="2"/>
      </rPr>
      <t>célébrer [2170]  organiser [701] porter [105] préparer [368]</t>
    </r>
    <r>
      <rPr>
        <b/>
        <sz val="11"/>
        <color rgb="FF203864"/>
        <rFont val="Century Gothic"/>
        <family val="2"/>
      </rPr>
      <t xml:space="preserve"> année </t>
    </r>
    <r>
      <rPr>
        <sz val="11"/>
        <color rgb="FF203864"/>
        <rFont val="Century Gothic"/>
        <family val="2"/>
      </rPr>
      <t xml:space="preserve">[102]  </t>
    </r>
    <r>
      <rPr>
        <b/>
        <sz val="11"/>
        <color rgb="FF203864"/>
        <rFont val="Century Gothic"/>
        <family val="2"/>
      </rPr>
      <t>fête</t>
    </r>
    <r>
      <rPr>
        <sz val="11"/>
        <color rgb="FF203864"/>
        <rFont val="Century Gothic"/>
        <family val="2"/>
      </rPr>
      <t xml:space="preserve"> [1490] </t>
    </r>
    <r>
      <rPr>
        <b/>
        <sz val="11"/>
        <color rgb="FF203864"/>
        <rFont val="Century Gothic"/>
        <family val="2"/>
      </rPr>
      <t>gens</t>
    </r>
    <r>
      <rPr>
        <sz val="11"/>
        <color rgb="FF203864"/>
        <rFont val="Century Gothic"/>
        <family val="2"/>
      </rPr>
      <t xml:space="preserve"> [236] </t>
    </r>
    <r>
      <rPr>
        <b/>
        <sz val="11"/>
        <color rgb="FF203864"/>
        <rFont val="Century Gothic"/>
        <family val="2"/>
      </rPr>
      <t>histoire</t>
    </r>
    <r>
      <rPr>
        <sz val="11"/>
        <color rgb="FF203864"/>
        <rFont val="Century Gothic"/>
        <family val="2"/>
      </rPr>
      <t xml:space="preserve"> [262] </t>
    </r>
    <r>
      <rPr>
        <b/>
        <sz val="11"/>
        <color rgb="FF203864"/>
        <rFont val="Century Gothic"/>
        <family val="2"/>
      </rPr>
      <t xml:space="preserve">santé </t>
    </r>
    <r>
      <rPr>
        <sz val="11"/>
        <color rgb="FF203864"/>
        <rFont val="Century Gothic"/>
        <family val="2"/>
      </rPr>
      <t>[641]</t>
    </r>
    <r>
      <rPr>
        <b/>
        <sz val="11"/>
        <color rgb="FF203864"/>
        <rFont val="Century Gothic"/>
        <family val="2"/>
      </rPr>
      <t xml:space="preserve"> v</t>
    </r>
    <r>
      <rPr>
        <b/>
        <sz val="11"/>
        <color rgb="FF203864"/>
        <rFont val="Calibri"/>
        <family val="2"/>
      </rPr>
      <t>ê</t>
    </r>
    <r>
      <rPr>
        <b/>
        <sz val="11"/>
        <color rgb="FF203864"/>
        <rFont val="Century Gothic"/>
        <family val="2"/>
      </rPr>
      <t xml:space="preserve">tement </t>
    </r>
    <r>
      <rPr>
        <sz val="11"/>
        <color rgb="FF203864"/>
        <rFont val="Century Gothic"/>
        <family val="2"/>
      </rPr>
      <t>[2383]</t>
    </r>
    <r>
      <rPr>
        <b/>
        <sz val="11"/>
        <color rgb="FF203864"/>
        <rFont val="Century Gothic"/>
        <family val="2"/>
      </rPr>
      <t xml:space="preserve"> </t>
    </r>
  </si>
  <si>
    <r>
      <t>aimer [242] apporter [339] arriver [174] organiser [701] porter [105] préparer [368]</t>
    </r>
    <r>
      <rPr>
        <b/>
        <sz val="11"/>
        <color rgb="FF203864"/>
        <rFont val="Century Gothic"/>
        <family val="2"/>
      </rPr>
      <t xml:space="preserve"> créer </t>
    </r>
    <r>
      <rPr>
        <sz val="11"/>
        <color rgb="FF203864"/>
        <rFont val="Century Gothic"/>
        <family val="2"/>
      </rPr>
      <t xml:space="preserve">[332] </t>
    </r>
    <r>
      <rPr>
        <b/>
        <sz val="11"/>
        <color rgb="FF203864"/>
        <rFont val="Century Gothic"/>
        <family val="2"/>
      </rPr>
      <t>marcher</t>
    </r>
    <r>
      <rPr>
        <sz val="11"/>
        <color rgb="FF203864"/>
        <rFont val="Century Gothic"/>
        <family val="2"/>
      </rPr>
      <t xml:space="preserve"> [1532] </t>
    </r>
    <r>
      <rPr>
        <b/>
        <sz val="11"/>
        <color rgb="FF203864"/>
        <rFont val="Century Gothic"/>
        <family val="2"/>
      </rPr>
      <t>monter</t>
    </r>
    <r>
      <rPr>
        <sz val="11"/>
        <color rgb="FF203864"/>
        <rFont val="Century Gothic"/>
        <family val="2"/>
      </rPr>
      <t xml:space="preserve"> [853] </t>
    </r>
    <r>
      <rPr>
        <b/>
        <sz val="11"/>
        <color rgb="FF203864"/>
        <rFont val="Century Gothic"/>
        <family val="2"/>
      </rPr>
      <t>quitter</t>
    </r>
    <r>
      <rPr>
        <sz val="11"/>
        <color rgb="FF203864"/>
        <rFont val="Century Gothic"/>
        <family val="2"/>
      </rPr>
      <t xml:space="preserve"> [507] </t>
    </r>
    <r>
      <rPr>
        <b/>
        <sz val="11"/>
        <color rgb="FF203864"/>
        <rFont val="Century Gothic"/>
        <family val="2"/>
      </rPr>
      <t>gens</t>
    </r>
    <r>
      <rPr>
        <sz val="11"/>
        <color rgb="FF203864"/>
        <rFont val="Century Gothic"/>
        <family val="2"/>
      </rPr>
      <t xml:space="preserve"> [236] </t>
    </r>
    <r>
      <rPr>
        <b/>
        <sz val="11"/>
        <color rgb="FF203864"/>
        <rFont val="Century Gothic"/>
        <family val="2"/>
      </rPr>
      <t>puis</t>
    </r>
    <r>
      <rPr>
        <sz val="11"/>
        <color rgb="FF203864"/>
        <rFont val="Century Gothic"/>
        <family val="2"/>
      </rPr>
      <t xml:space="preserve"> [230]</t>
    </r>
  </si>
  <si>
    <t>Joyeux Noёl</t>
  </si>
  <si>
    <r>
      <t xml:space="preserve">Saying what I and others do
</t>
    </r>
    <r>
      <rPr>
        <b/>
        <sz val="11"/>
        <color rgb="FF002060"/>
        <rFont val="Century Gothic"/>
        <family val="2"/>
      </rPr>
      <t>Bleu</t>
    </r>
    <r>
      <rPr>
        <sz val="11"/>
        <color rgb="FF002060"/>
        <rFont val="Century Gothic"/>
        <family val="2"/>
      </rPr>
      <t xml:space="preserve">: 1st January in Haiti
</t>
    </r>
    <r>
      <rPr>
        <b/>
        <sz val="11"/>
        <color rgb="FF002060"/>
        <rFont val="Century Gothic"/>
        <family val="2"/>
      </rPr>
      <t xml:space="preserve">Vert: </t>
    </r>
    <r>
      <rPr>
        <sz val="11"/>
        <color rgb="FF002060"/>
        <rFont val="Century Gothic"/>
        <family val="2"/>
      </rPr>
      <t>La Fête des lumières à Lyon</t>
    </r>
  </si>
  <si>
    <r>
      <t xml:space="preserve">Est-ce que questions
</t>
    </r>
    <r>
      <rPr>
        <sz val="11"/>
        <color rgb="FF002060"/>
        <rFont val="Century Gothic"/>
        <family val="2"/>
      </rPr>
      <t>you (singular), you (formal)</t>
    </r>
    <r>
      <rPr>
        <b/>
        <sz val="11"/>
        <color rgb="FF002060"/>
        <rFont val="Century Gothic"/>
        <family val="2"/>
      </rPr>
      <t xml:space="preserve">
</t>
    </r>
    <r>
      <rPr>
        <sz val="11"/>
        <color rgb="FF002060"/>
        <rFont val="Century Gothic"/>
        <family val="2"/>
      </rPr>
      <t>Focus on cognates</t>
    </r>
  </si>
  <si>
    <r>
      <t xml:space="preserve">é(et, ez, er) </t>
    </r>
    <r>
      <rPr>
        <sz val="11"/>
        <color rgb="FF203864"/>
        <rFont val="Century Gothic"/>
        <family val="2"/>
      </rPr>
      <t>+</t>
    </r>
    <r>
      <rPr>
        <b/>
        <sz val="11"/>
        <color rgb="FF203864"/>
        <rFont val="Century Gothic"/>
        <family val="2"/>
      </rPr>
      <t xml:space="preserve"> Sfe
</t>
    </r>
    <r>
      <rPr>
        <sz val="11"/>
        <color rgb="FF203864"/>
        <rFont val="Century Gothic"/>
        <family val="2"/>
      </rPr>
      <t xml:space="preserve">SFE - </t>
    </r>
    <r>
      <rPr>
        <b/>
        <sz val="11"/>
        <color rgb="FF203864"/>
        <rFont val="Century Gothic"/>
        <family val="2"/>
      </rPr>
      <t>timide</t>
    </r>
    <r>
      <rPr>
        <sz val="11"/>
        <color rgb="FF203864"/>
        <rFont val="Century Gothic"/>
        <family val="2"/>
      </rPr>
      <t xml:space="preserve"> [3835] monde [77] moderne [1239] centre [491] douze [1664]</t>
    </r>
  </si>
  <si>
    <r>
      <t>corriger</t>
    </r>
    <r>
      <rPr>
        <sz val="11"/>
        <color rgb="FF203864"/>
        <rFont val="Century Gothic"/>
        <family val="2"/>
      </rPr>
      <t xml:space="preserve"> [1639] </t>
    </r>
    <r>
      <rPr>
        <b/>
        <sz val="11"/>
        <color rgb="FF203864"/>
        <rFont val="Century Gothic"/>
        <family val="2"/>
      </rPr>
      <t>expliquer</t>
    </r>
    <r>
      <rPr>
        <sz val="11"/>
        <color rgb="FF203864"/>
        <rFont val="Century Gothic"/>
        <family val="2"/>
      </rPr>
      <t xml:space="preserve"> [252] </t>
    </r>
    <r>
      <rPr>
        <b/>
        <sz val="11"/>
        <color rgb="FF203864"/>
        <rFont val="Century Gothic"/>
        <family val="2"/>
      </rPr>
      <t>fermer</t>
    </r>
    <r>
      <rPr>
        <sz val="11"/>
        <color rgb="FF203864"/>
        <rFont val="Century Gothic"/>
        <family val="2"/>
      </rPr>
      <t xml:space="preserve"> [757] demander [80] écouter [49] regarder [425]  poser  [218] </t>
    </r>
    <r>
      <rPr>
        <b/>
        <sz val="11"/>
        <color rgb="FF203864"/>
        <rFont val="Century Gothic"/>
        <family val="2"/>
      </rPr>
      <t xml:space="preserve">aide </t>
    </r>
    <r>
      <rPr>
        <sz val="11"/>
        <color rgb="FF203864"/>
        <rFont val="Century Gothic"/>
        <family val="2"/>
      </rPr>
      <t xml:space="preserve">[457] classe [778] </t>
    </r>
    <r>
      <rPr>
        <b/>
        <sz val="11"/>
        <color rgb="FF203864"/>
        <rFont val="Century Gothic"/>
        <family val="2"/>
      </rPr>
      <t xml:space="preserve">devoirs </t>
    </r>
    <r>
      <rPr>
        <sz val="11"/>
        <color rgb="FF203864"/>
        <rFont val="Century Gothic"/>
        <family val="2"/>
      </rPr>
      <t>[39] idée [239] question [144] phrase [2074] porte [696]  professeur/professeure [110]  réponse [456]</t>
    </r>
    <r>
      <rPr>
        <b/>
        <sz val="11"/>
        <color rgb="FF203864"/>
        <rFont val="Century Gothic"/>
        <family val="2"/>
      </rPr>
      <t xml:space="preserve"> </t>
    </r>
    <r>
      <rPr>
        <sz val="11"/>
        <color rgb="FF203864"/>
        <rFont val="Century Gothic"/>
        <family val="2"/>
      </rPr>
      <t>solution [608]</t>
    </r>
  </si>
  <si>
    <r>
      <rPr>
        <b/>
        <sz val="11"/>
        <color rgb="FF203864"/>
        <rFont val="Century Gothic"/>
        <family val="2"/>
      </rPr>
      <t>la lumière</t>
    </r>
    <r>
      <rPr>
        <sz val="11"/>
        <color rgb="FF203864"/>
        <rFont val="Century Gothic"/>
        <family val="2"/>
      </rPr>
      <t xml:space="preserve"> [1059] </t>
    </r>
    <r>
      <rPr>
        <b/>
        <sz val="11"/>
        <color rgb="FF203864"/>
        <rFont val="Century Gothic"/>
        <family val="2"/>
      </rPr>
      <t xml:space="preserve">le soir </t>
    </r>
    <r>
      <rPr>
        <sz val="11"/>
        <color rgb="FF203864"/>
        <rFont val="Century Gothic"/>
        <family val="2"/>
      </rPr>
      <t>[397]</t>
    </r>
  </si>
  <si>
    <r>
      <t xml:space="preserve">Saying what I and others do
</t>
    </r>
    <r>
      <rPr>
        <b/>
        <sz val="11"/>
        <color rgb="FF002060"/>
        <rFont val="Century Gothic"/>
        <family val="2"/>
      </rPr>
      <t>Bleu</t>
    </r>
    <r>
      <rPr>
        <sz val="11"/>
        <color rgb="FF002060"/>
        <rFont val="Century Gothic"/>
        <family val="2"/>
      </rPr>
      <t xml:space="preserve">: La Fête des Rois
</t>
    </r>
    <r>
      <rPr>
        <b/>
        <sz val="11"/>
        <color rgb="FF002060"/>
        <rFont val="Century Gothic"/>
        <family val="2"/>
      </rPr>
      <t>Vert:</t>
    </r>
    <r>
      <rPr>
        <sz val="11"/>
        <color rgb="FF002060"/>
        <rFont val="Century Gothic"/>
        <family val="2"/>
      </rPr>
      <t xml:space="preserve"> Les fêtes en France - La Chandeleur</t>
    </r>
  </si>
  <si>
    <r>
      <t xml:space="preserve">negation: n’/ne…pas
</t>
    </r>
    <r>
      <rPr>
        <sz val="11"/>
        <color rgb="FF002060"/>
        <rFont val="Century Gothic"/>
        <family val="2"/>
      </rPr>
      <t>Est-ce que questions (n’/ne…pas responses)
ER verbs - I, s/he</t>
    </r>
  </si>
  <si>
    <r>
      <t xml:space="preserve">é(et, ez, er) </t>
    </r>
    <r>
      <rPr>
        <sz val="11"/>
        <color rgb="FF203864"/>
        <rFont val="Century Gothic"/>
        <family val="2"/>
      </rPr>
      <t>+</t>
    </r>
    <r>
      <rPr>
        <b/>
        <sz val="11"/>
        <color rgb="FF203864"/>
        <rFont val="Century Gothic"/>
        <family val="2"/>
      </rPr>
      <t xml:space="preserve"> è / ê </t>
    </r>
  </si>
  <si>
    <r>
      <t xml:space="preserve">étudier [960] </t>
    </r>
    <r>
      <rPr>
        <b/>
        <sz val="11"/>
        <color rgb="FF203864"/>
        <rFont val="Century Gothic"/>
        <family val="2"/>
      </rPr>
      <t>partager</t>
    </r>
    <r>
      <rPr>
        <sz val="11"/>
        <color rgb="FF203864"/>
        <rFont val="Century Gothic"/>
        <family val="2"/>
      </rPr>
      <t xml:space="preserve"> [527] </t>
    </r>
    <r>
      <rPr>
        <b/>
        <sz val="11"/>
        <color rgb="FF203864"/>
        <rFont val="Century Gothic"/>
        <family val="2"/>
      </rPr>
      <t>parfois</t>
    </r>
    <r>
      <rPr>
        <sz val="11"/>
        <color rgb="FF203864"/>
        <rFont val="Century Gothic"/>
        <family val="2"/>
      </rPr>
      <t xml:space="preserve"> [410]</t>
    </r>
  </si>
  <si>
    <r>
      <t xml:space="preserve">chanter [1820] chercher [336] créer [332] </t>
    </r>
    <r>
      <rPr>
        <b/>
        <sz val="11"/>
        <color rgb="FF203864"/>
        <rFont val="Century Gothic"/>
        <family val="2"/>
      </rPr>
      <t xml:space="preserve">danser </t>
    </r>
    <r>
      <rPr>
        <sz val="11"/>
        <color rgb="FF203864"/>
        <rFont val="Century Gothic"/>
        <family val="2"/>
      </rPr>
      <t xml:space="preserve">[2934] donner [46]  écouter [429] manger [1338] organiser [791] préparer [368] porter [105] regarder [425] trouver [83] utiliser [345] </t>
    </r>
  </si>
  <si>
    <r>
      <t xml:space="preserve">Saying what I and others do
</t>
    </r>
    <r>
      <rPr>
        <b/>
        <sz val="11"/>
        <color rgb="FF002060"/>
        <rFont val="Century Gothic"/>
        <family val="2"/>
      </rPr>
      <t>Bleu</t>
    </r>
    <r>
      <rPr>
        <sz val="11"/>
        <color rgb="FF002060"/>
        <rFont val="Century Gothic"/>
        <family val="2"/>
      </rPr>
      <t xml:space="preserve">: La Fête des Rois
</t>
    </r>
    <r>
      <rPr>
        <b/>
        <sz val="11"/>
        <color rgb="FF002060"/>
        <rFont val="Century Gothic"/>
        <family val="2"/>
      </rPr>
      <t>Vert</t>
    </r>
    <r>
      <rPr>
        <sz val="11"/>
        <color rgb="FF002060"/>
        <rFont val="Century Gothic"/>
        <family val="2"/>
      </rPr>
      <t>: Mardi Gras</t>
    </r>
  </si>
  <si>
    <r>
      <t>negation: n'/ne…pas
Est-ce que questions</t>
    </r>
    <r>
      <rPr>
        <b/>
        <sz val="11"/>
        <color rgb="FF002060"/>
        <rFont val="Century Gothic"/>
        <family val="2"/>
      </rPr>
      <t xml:space="preserve"> 
</t>
    </r>
    <r>
      <rPr>
        <sz val="11"/>
        <color rgb="FF002060"/>
        <rFont val="Century Gothic"/>
        <family val="2"/>
      </rPr>
      <t xml:space="preserve">ER verbs - I, you, s/he, we, you (plural, formal)
</t>
    </r>
  </si>
  <si>
    <r>
      <rPr>
        <b/>
        <sz val="11"/>
        <color rgb="FF002060"/>
        <rFont val="Century Gothic"/>
        <family val="2"/>
      </rPr>
      <t xml:space="preserve">oi
</t>
    </r>
    <r>
      <rPr>
        <sz val="11"/>
        <color rgb="FF002060"/>
        <rFont val="Century Gothic"/>
        <family val="2"/>
      </rPr>
      <t>voir [69] avoir [8] au revoir [n/a] pourquoi ? [193] trois [115]</t>
    </r>
  </si>
  <si>
    <r>
      <rPr>
        <b/>
        <sz val="11"/>
        <color rgb="FF203864"/>
        <rFont val="Century Gothic"/>
        <family val="2"/>
      </rPr>
      <t>cacher</t>
    </r>
    <r>
      <rPr>
        <sz val="11"/>
        <color rgb="FF203864"/>
        <rFont val="Century Gothic"/>
        <family val="2"/>
      </rPr>
      <t xml:space="preserve"> [914] </t>
    </r>
    <r>
      <rPr>
        <b/>
        <sz val="11"/>
        <color rgb="FF203864"/>
        <rFont val="Century Gothic"/>
        <family val="2"/>
      </rPr>
      <t>maintenant</t>
    </r>
    <r>
      <rPr>
        <sz val="11"/>
        <color rgb="FF203864"/>
        <rFont val="Century Gothic"/>
        <family val="2"/>
      </rPr>
      <t xml:space="preserve"> [192] </t>
    </r>
    <r>
      <rPr>
        <b/>
        <sz val="11"/>
        <color rgb="FF203864"/>
        <rFont val="Century Gothic"/>
        <family val="2"/>
      </rPr>
      <t xml:space="preserve">normalement </t>
    </r>
    <r>
      <rPr>
        <sz val="11"/>
        <color rgb="FF203864"/>
        <rFont val="Century Gothic"/>
        <family val="2"/>
      </rPr>
      <t xml:space="preserve">[2018] </t>
    </r>
  </si>
  <si>
    <r>
      <t xml:space="preserve">un / une – singular indefinite article
des - plural indefinite article
Il y a [+ numbers + nouns]
regular plural marking on nouns (-s)
regular postnominal adjective agreement
(singular and plural)
</t>
    </r>
    <r>
      <rPr>
        <b/>
        <sz val="11"/>
        <color rgb="FF002060"/>
        <rFont val="Century Gothic"/>
        <family val="2"/>
      </rPr>
      <t>Negation: Il n’y a pas de</t>
    </r>
  </si>
  <si>
    <r>
      <rPr>
        <b/>
        <sz val="11"/>
        <color rgb="FF002060"/>
        <rFont val="Century Gothic"/>
        <family val="2"/>
      </rPr>
      <t xml:space="preserve">oi
</t>
    </r>
    <r>
      <rPr>
        <sz val="11"/>
        <color rgb="FF002060"/>
        <rFont val="Century Gothic"/>
        <family val="2"/>
      </rPr>
      <t xml:space="preserve">voir [69] droite [1293] avoir [8] au revoir [n/a] pourquoi ? [193] trois [115]
</t>
    </r>
    <r>
      <rPr>
        <b/>
        <sz val="11"/>
        <color rgb="FF002060"/>
        <rFont val="Century Gothic"/>
        <family val="2"/>
      </rPr>
      <t>(a)in</t>
    </r>
    <r>
      <rPr>
        <sz val="11"/>
        <color rgb="FF002060"/>
        <rFont val="Century Gothic"/>
        <family val="2"/>
      </rPr>
      <t xml:space="preserve">
train [232] 
fin [111] matin [442] vingt [1273] main [418]</t>
    </r>
  </si>
  <si>
    <r>
      <t xml:space="preserve">il y a un [3] deux [41] trois [115] quatre [253] cinq [288] six [450] sept [905] huit [877] neuf [787] dix [372] onze [2447] douze [1664] des [2] combien [800] treize [3285] quatorze [3359] quinze [1472] seize [3285] dix-sept [3812] dix-huit [3592] dix-neuf [4851] vingt [1273] </t>
    </r>
    <r>
      <rPr>
        <b/>
        <sz val="11"/>
        <color rgb="FFFF0000"/>
        <rFont val="Century Gothic"/>
        <family val="2"/>
      </rPr>
      <t>vingt-et-un</t>
    </r>
    <r>
      <rPr>
        <sz val="11"/>
        <color rgb="FF002060"/>
        <rFont val="Century Gothic"/>
        <family val="2"/>
      </rPr>
      <t xml:space="preserve"> [1273/6/3] vingt-deux, vingt-trois, vingt-quatre, vingt-cinq, vingt-six, vingt-sept, vingt-huit, vingt-neuf, trente [1646]</t>
    </r>
  </si>
  <si>
    <r>
      <t xml:space="preserve">Saying where you are going and what there is there
</t>
    </r>
    <r>
      <rPr>
        <b/>
        <sz val="11"/>
        <color rgb="FF002060"/>
        <rFont val="Century Gothic"/>
        <family val="2"/>
      </rPr>
      <t>Bleu</t>
    </r>
    <r>
      <rPr>
        <sz val="11"/>
        <color rgb="FF002060"/>
        <rFont val="Century Gothic"/>
        <family val="2"/>
      </rPr>
      <t xml:space="preserve">: Au Canada
</t>
    </r>
    <r>
      <rPr>
        <b/>
        <sz val="11"/>
        <color rgb="FF002060"/>
        <rFont val="Century Gothic"/>
        <family val="2"/>
      </rPr>
      <t>Vert</t>
    </r>
    <r>
      <rPr>
        <sz val="11"/>
        <color rgb="FF002060"/>
        <rFont val="Century Gothic"/>
        <family val="2"/>
      </rPr>
      <t xml:space="preserve">: </t>
    </r>
    <r>
      <rPr>
        <sz val="11"/>
        <color rgb="FF002060"/>
        <rFont val="Calibri"/>
        <family val="2"/>
      </rPr>
      <t>À Haïti</t>
    </r>
  </si>
  <si>
    <r>
      <rPr>
        <b/>
        <sz val="11"/>
        <color rgb="FF002060"/>
        <rFont val="Century Gothic"/>
        <family val="2"/>
      </rPr>
      <t xml:space="preserve">aller – je vais, il/elle va
</t>
    </r>
    <r>
      <rPr>
        <sz val="11"/>
        <color rgb="FF002060"/>
        <rFont val="Century Gothic"/>
        <family val="2"/>
      </rPr>
      <t xml:space="preserve">[à +le / la / l’ – meaning ‘to’]
</t>
    </r>
    <r>
      <rPr>
        <b/>
        <sz val="11"/>
        <color rgb="FF002060"/>
        <rFont val="Century Gothic"/>
        <family val="2"/>
      </rPr>
      <t>Simple vs continuous contrast</t>
    </r>
  </si>
  <si>
    <r>
      <t xml:space="preserve">ai vs (a)in
</t>
    </r>
    <r>
      <rPr>
        <sz val="11"/>
        <color rgb="FF002060"/>
        <rFont val="Century Gothic"/>
        <family val="2"/>
      </rPr>
      <t>vrai [292] maison [325] aider [413] raison [72] aimer [242] semaine [245]</t>
    </r>
  </si>
  <si>
    <r>
      <rPr>
        <b/>
        <sz val="11"/>
        <color rgb="FF002060"/>
        <rFont val="Century Gothic"/>
        <family val="2"/>
      </rPr>
      <t xml:space="preserve">aller </t>
    </r>
    <r>
      <rPr>
        <sz val="11"/>
        <color rgb="FF002060"/>
        <rFont val="Century Gothic"/>
        <family val="2"/>
      </rPr>
      <t xml:space="preserve">[53] </t>
    </r>
    <r>
      <rPr>
        <b/>
        <sz val="11"/>
        <color rgb="FF002060"/>
        <rFont val="Century Gothic"/>
        <family val="2"/>
      </rPr>
      <t>je vais il/elle va</t>
    </r>
    <r>
      <rPr>
        <sz val="11"/>
        <color rgb="FF002060"/>
        <rFont val="Century Gothic"/>
        <family val="2"/>
      </rPr>
      <t xml:space="preserve"> à (meaning ‘at/in/to’)[4]
</t>
    </r>
    <r>
      <rPr>
        <b/>
        <sz val="11"/>
        <color rgb="FF002060"/>
        <rFont val="Century Gothic"/>
        <family val="2"/>
      </rPr>
      <t xml:space="preserve">est </t>
    </r>
    <r>
      <rPr>
        <sz val="11"/>
        <color rgb="FF002060"/>
        <rFont val="Century Gothic"/>
        <family val="2"/>
      </rPr>
      <t xml:space="preserve">[4603] </t>
    </r>
    <r>
      <rPr>
        <b/>
        <sz val="11"/>
        <color rgb="FF002060"/>
        <rFont val="Century Gothic"/>
        <family val="2"/>
      </rPr>
      <t>nord</t>
    </r>
    <r>
      <rPr>
        <sz val="11"/>
        <color rgb="FF002060"/>
        <rFont val="Century Gothic"/>
        <family val="2"/>
      </rPr>
      <t xml:space="preserve"> [1090] </t>
    </r>
    <r>
      <rPr>
        <b/>
        <sz val="11"/>
        <color rgb="FF002060"/>
        <rFont val="Century Gothic"/>
        <family val="2"/>
      </rPr>
      <t xml:space="preserve">ouest </t>
    </r>
    <r>
      <rPr>
        <sz val="11"/>
        <color rgb="FF002060"/>
        <rFont val="Century Gothic"/>
        <family val="2"/>
      </rPr>
      <t xml:space="preserve">[1690] </t>
    </r>
    <r>
      <rPr>
        <b/>
        <sz val="11"/>
        <color rgb="FF002060"/>
        <rFont val="Century Gothic"/>
        <family val="2"/>
      </rPr>
      <t xml:space="preserve">sud </t>
    </r>
    <r>
      <rPr>
        <sz val="11"/>
        <color rgb="FF002060"/>
        <rFont val="Century Gothic"/>
        <family val="2"/>
      </rPr>
      <t xml:space="preserve">[1242]   </t>
    </r>
    <r>
      <rPr>
        <b/>
        <sz val="11"/>
        <color rgb="FF002060"/>
        <rFont val="Century Gothic"/>
        <family val="2"/>
      </rPr>
      <t>Canada</t>
    </r>
    <r>
      <rPr>
        <sz val="11"/>
        <color rgb="FF002060"/>
        <rFont val="Century Gothic"/>
        <family val="2"/>
      </rPr>
      <t xml:space="preserve"> [n/a] </t>
    </r>
    <r>
      <rPr>
        <b/>
        <sz val="11"/>
        <color rgb="FF002060"/>
        <rFont val="Century Gothic"/>
        <family val="2"/>
      </rPr>
      <t>France</t>
    </r>
    <r>
      <rPr>
        <sz val="11"/>
        <color rgb="FF002060"/>
        <rFont val="Century Gothic"/>
        <family val="2"/>
      </rPr>
      <t xml:space="preserve"> [n/a] Québec [n/a]</t>
    </r>
  </si>
  <si>
    <r>
      <rPr>
        <b/>
        <sz val="11"/>
        <color rgb="FF002060"/>
        <rFont val="Century Gothic"/>
        <family val="2"/>
      </rPr>
      <t>aller</t>
    </r>
    <r>
      <rPr>
        <sz val="11"/>
        <color rgb="FF002060"/>
        <rFont val="Century Gothic"/>
        <family val="2"/>
      </rPr>
      <t xml:space="preserve"> [53] </t>
    </r>
    <r>
      <rPr>
        <b/>
        <sz val="11"/>
        <color rgb="FF002060"/>
        <rFont val="Century Gothic"/>
        <family val="2"/>
      </rPr>
      <t>je vais il/elle va</t>
    </r>
    <r>
      <rPr>
        <sz val="11"/>
        <color rgb="FF002060"/>
        <rFont val="Century Gothic"/>
        <family val="2"/>
      </rPr>
      <t xml:space="preserve"> à (meaning ‘at/in/to’)[4]
 </t>
    </r>
    <r>
      <rPr>
        <b/>
        <sz val="11"/>
        <color rgb="FF002060"/>
        <rFont val="Century Gothic"/>
        <family val="2"/>
      </rPr>
      <t>campagne</t>
    </r>
    <r>
      <rPr>
        <sz val="11"/>
        <color rgb="FF002060"/>
        <rFont val="Century Gothic"/>
        <family val="2"/>
      </rPr>
      <t xml:space="preserve"> [666] </t>
    </r>
    <r>
      <rPr>
        <b/>
        <sz val="11"/>
        <color rgb="FF002060"/>
        <rFont val="Century Gothic"/>
        <family val="2"/>
      </rPr>
      <t>Île</t>
    </r>
    <r>
      <rPr>
        <sz val="11"/>
        <color rgb="FF002060"/>
        <rFont val="Century Gothic"/>
        <family val="2"/>
      </rPr>
      <t xml:space="preserve"> [1245] </t>
    </r>
    <r>
      <rPr>
        <b/>
        <sz val="11"/>
        <color rgb="FF002060"/>
        <rFont val="Century Gothic"/>
        <family val="2"/>
      </rPr>
      <t>montagne</t>
    </r>
    <r>
      <rPr>
        <sz val="11"/>
        <color rgb="FF002060"/>
        <rFont val="Century Gothic"/>
        <family val="2"/>
      </rPr>
      <t xml:space="preserve"> [1732] </t>
    </r>
    <r>
      <rPr>
        <b/>
        <sz val="11"/>
        <color rgb="FF002060"/>
        <rFont val="Century Gothic"/>
        <family val="2"/>
      </rPr>
      <t>plage</t>
    </r>
    <r>
      <rPr>
        <sz val="11"/>
        <color rgb="FF002060"/>
        <rFont val="Century Gothic"/>
        <family val="2"/>
      </rPr>
      <t xml:space="preserve"> [2693] </t>
    </r>
    <r>
      <rPr>
        <b/>
        <sz val="11"/>
        <color rgb="FF002060"/>
        <rFont val="Century Gothic"/>
        <family val="2"/>
      </rPr>
      <t>port</t>
    </r>
    <r>
      <rPr>
        <sz val="11"/>
        <color rgb="FF002060"/>
        <rFont val="Century Gothic"/>
        <family val="2"/>
      </rPr>
      <t xml:space="preserve"> [1304]</t>
    </r>
  </si>
  <si>
    <r>
      <t xml:space="preserve">Saying where you are going and what there is there
</t>
    </r>
    <r>
      <rPr>
        <b/>
        <sz val="11"/>
        <color rgb="FF002060"/>
        <rFont val="Century Gothic"/>
        <family val="2"/>
      </rPr>
      <t>Bleu</t>
    </r>
    <r>
      <rPr>
        <sz val="11"/>
        <color rgb="FF002060"/>
        <rFont val="Century Gothic"/>
        <family val="2"/>
      </rPr>
      <t xml:space="preserve">: Au Canada
</t>
    </r>
    <r>
      <rPr>
        <b/>
        <sz val="11"/>
        <color rgb="FF002060"/>
        <rFont val="Century Gothic"/>
        <family val="2"/>
      </rPr>
      <t>Vert</t>
    </r>
    <r>
      <rPr>
        <sz val="11"/>
        <color rgb="FF002060"/>
        <rFont val="Century Gothic"/>
        <family val="2"/>
      </rPr>
      <t>: À Haïti</t>
    </r>
  </si>
  <si>
    <r>
      <t>aller – je vais,</t>
    </r>
    <r>
      <rPr>
        <b/>
        <sz val="11"/>
        <color rgb="FF002060"/>
        <rFont val="Century Gothic"/>
        <family val="2"/>
      </rPr>
      <t xml:space="preserve"> tu vas</t>
    </r>
    <r>
      <rPr>
        <sz val="11"/>
        <color rgb="FF002060"/>
        <rFont val="Century Gothic"/>
        <family val="2"/>
      </rPr>
      <t xml:space="preserve">
</t>
    </r>
    <r>
      <rPr>
        <b/>
        <sz val="11"/>
        <color rgb="FF002060"/>
        <rFont val="Century Gothic"/>
        <family val="2"/>
      </rPr>
      <t>[Où ]Est-ce que questions</t>
    </r>
    <r>
      <rPr>
        <sz val="11"/>
        <color rgb="FF002060"/>
        <rFont val="Century Gothic"/>
        <family val="2"/>
      </rPr>
      <t xml:space="preserve">
</t>
    </r>
    <r>
      <rPr>
        <b/>
        <sz val="11"/>
        <color rgb="FF002060"/>
        <rFont val="Century Gothic"/>
        <family val="2"/>
      </rPr>
      <t>Preposition à meaning at, in, to</t>
    </r>
  </si>
  <si>
    <r>
      <t xml:space="preserve">ai vs a
</t>
    </r>
    <r>
      <rPr>
        <sz val="11"/>
        <color rgb="FF002060"/>
        <rFont val="Century Gothic"/>
        <family val="2"/>
      </rPr>
      <t>vrai [292] maison [325] aider [413] raison [72] aimer [242] semaine [245]</t>
    </r>
  </si>
  <si>
    <r>
      <t xml:space="preserve">tu vas </t>
    </r>
    <r>
      <rPr>
        <sz val="11"/>
        <color rgb="FF203864"/>
        <rFont val="Century Gothic"/>
        <family val="2"/>
      </rPr>
      <t xml:space="preserve">je vais </t>
    </r>
    <r>
      <rPr>
        <b/>
        <sz val="11"/>
        <color rgb="FF203864"/>
        <rFont val="Century Gothic"/>
        <family val="2"/>
      </rPr>
      <t xml:space="preserve"> </t>
    </r>
    <r>
      <rPr>
        <sz val="11"/>
        <color rgb="FF203864"/>
        <rFont val="Century Gothic"/>
        <family val="2"/>
      </rPr>
      <t xml:space="preserve">[53] tu es je suis [5] à (meaning ‘at/in/to’)[4] </t>
    </r>
    <r>
      <rPr>
        <b/>
        <sz val="11"/>
        <color rgb="FF203864"/>
        <rFont val="Century Gothic"/>
        <family val="2"/>
      </rPr>
      <t xml:space="preserve">marché </t>
    </r>
    <r>
      <rPr>
        <sz val="11"/>
        <color rgb="FF203864"/>
        <rFont val="Century Gothic"/>
        <family val="2"/>
      </rPr>
      <t xml:space="preserve">[280] </t>
    </r>
    <r>
      <rPr>
        <b/>
        <sz val="11"/>
        <color rgb="FF203864"/>
        <rFont val="Century Gothic"/>
        <family val="2"/>
      </rPr>
      <t xml:space="preserve">piscine </t>
    </r>
    <r>
      <rPr>
        <sz val="11"/>
        <color rgb="FF203864"/>
        <rFont val="Century Gothic"/>
        <family val="2"/>
      </rPr>
      <t>[&gt;5000]</t>
    </r>
  </si>
  <si>
    <r>
      <t xml:space="preserve">tu vas </t>
    </r>
    <r>
      <rPr>
        <sz val="11"/>
        <color rgb="FF203864"/>
        <rFont val="Century Gothic"/>
        <family val="2"/>
      </rPr>
      <t xml:space="preserve">je vais </t>
    </r>
    <r>
      <rPr>
        <b/>
        <sz val="11"/>
        <color rgb="FF203864"/>
        <rFont val="Century Gothic"/>
        <family val="2"/>
      </rPr>
      <t xml:space="preserve"> </t>
    </r>
    <r>
      <rPr>
        <sz val="11"/>
        <color rgb="FF203864"/>
        <rFont val="Century Gothic"/>
        <family val="2"/>
      </rPr>
      <t>[53] tu es je suis [5] à (meaning ‘at/in/to’)[4]</t>
    </r>
    <r>
      <rPr>
        <b/>
        <sz val="11"/>
        <color rgb="FF203864"/>
        <rFont val="Century Gothic"/>
        <family val="2"/>
      </rPr>
      <t xml:space="preserve">
</t>
    </r>
    <r>
      <rPr>
        <sz val="11"/>
        <color rgb="FF203864"/>
        <rFont val="Century Gothic"/>
        <family val="2"/>
      </rPr>
      <t>café [1886] campagne [666] centre commercial [n/a] église [1782] ile [1245] magasin [1736] maison [325] marché [280] montagne [1732] plage [2693] pont [1889] port [1304]</t>
    </r>
  </si>
  <si>
    <r>
      <rPr>
        <b/>
        <sz val="11"/>
        <color rgb="FF002060"/>
        <rFont val="Century Gothic"/>
        <family val="2"/>
      </rPr>
      <t>Term 2 knowledge quiz</t>
    </r>
    <r>
      <rPr>
        <sz val="11"/>
        <color rgb="FF002060"/>
        <rFont val="Century Gothic"/>
        <family val="2"/>
      </rPr>
      <t xml:space="preserve"> (vocabulary, grammar)
B13 Audio
Bleu Quiz - pupil version 
Bleu Quiz - teacher version
</t>
    </r>
    <r>
      <rPr>
        <b/>
        <sz val="11"/>
        <color rgb="FFFF0066"/>
        <rFont val="Century Gothic"/>
        <family val="2"/>
      </rPr>
      <t>Knowledge Organiser Term 2 (A &amp; B)</t>
    </r>
  </si>
  <si>
    <r>
      <rPr>
        <b/>
        <sz val="11"/>
        <color rgb="FF002060"/>
        <rFont val="Century Gothic"/>
        <family val="2"/>
      </rPr>
      <t>Term 2 knowledge quiz</t>
    </r>
    <r>
      <rPr>
        <sz val="11"/>
        <color rgb="FF002060"/>
        <rFont val="Century Gothic"/>
        <family val="2"/>
      </rPr>
      <t xml:space="preserve"> (phonics)
B14 Audio
Bleu Phonics Quiz - pupil version
Bleu Phonics Quiz - teacher version
</t>
    </r>
    <r>
      <rPr>
        <b/>
        <sz val="11"/>
        <color rgb="FF002060"/>
        <rFont val="Century Gothic"/>
        <family val="2"/>
      </rPr>
      <t>Easter activities</t>
    </r>
  </si>
  <si>
    <r>
      <t xml:space="preserve">BLEU: faire (no 'de') – je fais, il/elle fait
</t>
    </r>
    <r>
      <rPr>
        <sz val="11"/>
        <color rgb="FF002060"/>
        <rFont val="Century Gothic"/>
        <family val="2"/>
      </rPr>
      <t xml:space="preserve">Negation: ne…pas
</t>
    </r>
    <r>
      <rPr>
        <b/>
        <sz val="11"/>
        <color rgb="FF002060"/>
        <rFont val="Century Gothic"/>
        <family val="2"/>
      </rPr>
      <t xml:space="preserve">
VERT: de + le/la/l' (meaning 'from', 'to') 
</t>
    </r>
    <r>
      <rPr>
        <sz val="11"/>
        <color rgb="FF002060"/>
        <rFont val="Century Gothic"/>
        <family val="2"/>
      </rPr>
      <t>aller – je vais, tu vas
Negation: ne…pas</t>
    </r>
  </si>
  <si>
    <r>
      <t xml:space="preserve">SFe (or SFC)
</t>
    </r>
    <r>
      <rPr>
        <sz val="12"/>
        <color rgb="FF203864"/>
        <rFont val="Century Gothic"/>
        <family val="2"/>
      </rPr>
      <t>timide [3835] monde [77] moderne [1239] centre [491] douze [1664]</t>
    </r>
  </si>
  <si>
    <r>
      <t xml:space="preserve">faire </t>
    </r>
    <r>
      <rPr>
        <sz val="11"/>
        <color rgb="FF203864"/>
        <rFont val="Century Gothic"/>
        <family val="2"/>
      </rPr>
      <t xml:space="preserve">[25] </t>
    </r>
    <r>
      <rPr>
        <b/>
        <sz val="11"/>
        <color rgb="FF203864"/>
        <rFont val="Century Gothic"/>
        <family val="2"/>
      </rPr>
      <t>je fais</t>
    </r>
    <r>
      <rPr>
        <sz val="11"/>
        <color rgb="FF203864"/>
        <rFont val="Century Gothic"/>
        <family val="2"/>
      </rPr>
      <t xml:space="preserve">, </t>
    </r>
    <r>
      <rPr>
        <b/>
        <sz val="11"/>
        <color rgb="FF203864"/>
        <rFont val="Century Gothic"/>
        <family val="2"/>
      </rPr>
      <t>il/elle fait</t>
    </r>
    <r>
      <rPr>
        <sz val="11"/>
        <color rgb="FF203864"/>
        <rFont val="Century Gothic"/>
        <family val="2"/>
      </rPr>
      <t xml:space="preserve"> </t>
    </r>
    <r>
      <rPr>
        <b/>
        <sz val="11"/>
        <color rgb="FF203864"/>
        <rFont val="Century Gothic"/>
        <family val="2"/>
      </rPr>
      <t>activité</t>
    </r>
    <r>
      <rPr>
        <sz val="11"/>
        <color rgb="FF203864"/>
        <rFont val="Century Gothic"/>
        <family val="2"/>
      </rPr>
      <t xml:space="preserve"> [452] </t>
    </r>
    <r>
      <rPr>
        <b/>
        <sz val="11"/>
        <color rgb="FF203864"/>
        <rFont val="Century Gothic"/>
        <family val="2"/>
      </rPr>
      <t>cuisine</t>
    </r>
    <r>
      <rPr>
        <sz val="11"/>
        <color rgb="FF203864"/>
        <rFont val="Century Gothic"/>
        <family val="2"/>
      </rPr>
      <t xml:space="preserve"> [2618]</t>
    </r>
    <r>
      <rPr>
        <b/>
        <sz val="11"/>
        <color rgb="FF203864"/>
        <rFont val="Century Gothic"/>
        <family val="2"/>
      </rPr>
      <t xml:space="preserve"> courses </t>
    </r>
    <r>
      <rPr>
        <sz val="11"/>
        <color rgb="FF203864"/>
        <rFont val="Century Gothic"/>
        <family val="2"/>
      </rPr>
      <t>[1289]</t>
    </r>
    <r>
      <rPr>
        <b/>
        <sz val="11"/>
        <color rgb="FF203864"/>
        <rFont val="Century Gothic"/>
        <family val="2"/>
      </rPr>
      <t xml:space="preserve"> ménage </t>
    </r>
    <r>
      <rPr>
        <sz val="11"/>
        <color rgb="FF203864"/>
        <rFont val="Century Gothic"/>
        <family val="2"/>
      </rPr>
      <t>[2326]
cours (de musique)[169] devoirs [39] lit [1837]</t>
    </r>
  </si>
  <si>
    <r>
      <t xml:space="preserve">côté </t>
    </r>
    <r>
      <rPr>
        <sz val="11"/>
        <color rgb="FF203864"/>
        <rFont val="Century Gothic"/>
        <family val="2"/>
      </rPr>
      <t xml:space="preserve">[123] </t>
    </r>
    <r>
      <rPr>
        <b/>
        <sz val="11"/>
        <color rgb="FF203864"/>
        <rFont val="Century Gothic"/>
        <family val="2"/>
      </rPr>
      <t>piscine</t>
    </r>
    <r>
      <rPr>
        <sz val="11"/>
        <color rgb="FF203864"/>
        <rFont val="Century Gothic"/>
        <family val="2"/>
      </rPr>
      <t xml:space="preserve"> [&gt;5000]  </t>
    </r>
    <r>
      <rPr>
        <b/>
        <sz val="11"/>
        <color rgb="FF203864"/>
        <rFont val="Century Gothic"/>
        <family val="2"/>
      </rPr>
      <t xml:space="preserve">stade </t>
    </r>
    <r>
      <rPr>
        <sz val="11"/>
        <color rgb="FF203864"/>
        <rFont val="Century Gothic"/>
        <family val="2"/>
      </rPr>
      <t xml:space="preserve">[1967] </t>
    </r>
    <r>
      <rPr>
        <b/>
        <sz val="11"/>
        <color rgb="FF203864"/>
        <rFont val="Century Gothic"/>
        <family val="2"/>
      </rPr>
      <t>théâtre</t>
    </r>
    <r>
      <rPr>
        <sz val="11"/>
        <color rgb="FF203864"/>
        <rFont val="Century Gothic"/>
        <family val="2"/>
      </rPr>
      <t xml:space="preserve"> [1701] </t>
    </r>
    <r>
      <rPr>
        <b/>
        <sz val="11"/>
        <color rgb="FF203864"/>
        <rFont val="Century Gothic"/>
        <family val="2"/>
      </rPr>
      <t xml:space="preserve">loin </t>
    </r>
    <r>
      <rPr>
        <sz val="11"/>
        <color rgb="FF203864"/>
        <rFont val="Century Gothic"/>
        <family val="2"/>
      </rPr>
      <t xml:space="preserve">[341] </t>
    </r>
    <r>
      <rPr>
        <b/>
        <sz val="11"/>
        <color rgb="FF203864"/>
        <rFont val="Century Gothic"/>
        <family val="2"/>
      </rPr>
      <t>près</t>
    </r>
    <r>
      <rPr>
        <sz val="11"/>
        <color rgb="FF203864"/>
        <rFont val="Century Gothic"/>
        <family val="2"/>
      </rPr>
      <t xml:space="preserve"> [225] </t>
    </r>
    <r>
      <rPr>
        <b/>
        <sz val="11"/>
        <color rgb="FF203864"/>
        <rFont val="Century Gothic"/>
        <family val="2"/>
      </rPr>
      <t>de</t>
    </r>
    <r>
      <rPr>
        <vertAlign val="superscript"/>
        <sz val="11"/>
        <color rgb="FF203864"/>
        <rFont val="Century Gothic"/>
        <family val="2"/>
      </rPr>
      <t>2</t>
    </r>
    <r>
      <rPr>
        <sz val="11"/>
        <color rgb="FF203864"/>
        <rFont val="Century Gothic"/>
        <family val="2"/>
      </rPr>
      <t xml:space="preserve"> [2] </t>
    </r>
  </si>
  <si>
    <r>
      <t>BLEU:</t>
    </r>
    <r>
      <rPr>
        <sz val="11"/>
        <color rgb="FF002060"/>
        <rFont val="Century Gothic"/>
        <family val="2"/>
      </rPr>
      <t>faire (no 'de') – je fais,</t>
    </r>
    <r>
      <rPr>
        <b/>
        <sz val="11"/>
        <color rgb="FF002060"/>
        <rFont val="Century Gothic"/>
        <family val="2"/>
      </rPr>
      <t xml:space="preserve"> tu fais
Qu'est-ce que questions
VERT:faire (no 'de') – je fais, tu fais, il/elle fait
</t>
    </r>
    <r>
      <rPr>
        <sz val="11"/>
        <color rgb="FF002060"/>
        <rFont val="Century Gothic"/>
        <family val="2"/>
      </rPr>
      <t>Negation</t>
    </r>
    <r>
      <rPr>
        <b/>
        <sz val="11"/>
        <color rgb="FF002060"/>
        <rFont val="Century Gothic"/>
        <family val="2"/>
      </rPr>
      <t xml:space="preserve">
</t>
    </r>
  </si>
  <si>
    <r>
      <rPr>
        <b/>
        <sz val="11"/>
        <color rgb="FF002060"/>
        <rFont val="Century Gothic"/>
        <family val="2"/>
      </rPr>
      <t>ç (and soft -c)</t>
    </r>
    <r>
      <rPr>
        <sz val="11"/>
        <color rgb="FF002060"/>
        <rFont val="Century Gothic"/>
        <family val="2"/>
      </rPr>
      <t xml:space="preserve">
ici [167] français [251] garçon [1599] cinéma [1623] décider [165]</t>
    </r>
  </si>
  <si>
    <r>
      <t xml:space="preserve">tu fais </t>
    </r>
    <r>
      <rPr>
        <sz val="11"/>
        <color rgb="FF203864"/>
        <rFont val="Century Gothic"/>
        <family val="2"/>
      </rPr>
      <t xml:space="preserve">[25] </t>
    </r>
    <r>
      <rPr>
        <b/>
        <sz val="11"/>
        <color rgb="FF203864"/>
        <rFont val="Century Gothic"/>
        <family val="2"/>
      </rPr>
      <t xml:space="preserve">effort </t>
    </r>
    <r>
      <rPr>
        <sz val="11"/>
        <color rgb="FF203864"/>
        <rFont val="Century Gothic"/>
        <family val="2"/>
      </rPr>
      <t xml:space="preserve">[388] </t>
    </r>
    <r>
      <rPr>
        <b/>
        <sz val="11"/>
        <color rgb="FF203864"/>
        <rFont val="Century Gothic"/>
        <family val="2"/>
      </rPr>
      <t xml:space="preserve">voyage </t>
    </r>
    <r>
      <rPr>
        <sz val="11"/>
        <color rgb="FF203864"/>
        <rFont val="Century Gothic"/>
        <family val="2"/>
      </rPr>
      <t xml:space="preserve">[904] carte [955] gâteau [4845] liste [924] </t>
    </r>
  </si>
  <si>
    <r>
      <rPr>
        <b/>
        <sz val="11"/>
        <color rgb="FF203864"/>
        <rFont val="Century Gothic"/>
        <family val="2"/>
      </rPr>
      <t>faire [25] je fais il/elle fait  activité</t>
    </r>
    <r>
      <rPr>
        <sz val="11"/>
        <color rgb="FF203864"/>
        <rFont val="Century Gothic"/>
        <family val="2"/>
      </rPr>
      <t xml:space="preserve"> [452] course à pied [n/a] chanson [2142] dessin [2624]  film [848] gâteau [4845] matin [442]  soir [397]  spectacle [1687] ville [360] visite [1072]  weekend [2475]  </t>
    </r>
    <r>
      <rPr>
        <b/>
        <sz val="11"/>
        <color rgb="FF203864"/>
        <rFont val="Century Gothic"/>
        <family val="2"/>
      </rPr>
      <t>demain</t>
    </r>
    <r>
      <rPr>
        <sz val="11"/>
        <color rgb="FF203864"/>
        <rFont val="Century Gothic"/>
        <family val="2"/>
      </rPr>
      <t xml:space="preserve"> [871] </t>
    </r>
  </si>
  <si>
    <r>
      <t xml:space="preserve">BLEU: Using il fait + adjective for weather
VERT: faire de – </t>
    </r>
    <r>
      <rPr>
        <sz val="11"/>
        <color rgb="FF002060"/>
        <rFont val="Century Gothic"/>
        <family val="2"/>
      </rPr>
      <t xml:space="preserve">je fais, </t>
    </r>
    <r>
      <rPr>
        <b/>
        <sz val="11"/>
        <color rgb="FF002060"/>
        <rFont val="Century Gothic"/>
        <family val="2"/>
      </rPr>
      <t>tu fais</t>
    </r>
    <r>
      <rPr>
        <sz val="11"/>
        <color rgb="FF002060"/>
        <rFont val="Century Gothic"/>
        <family val="2"/>
      </rPr>
      <t xml:space="preserve">; </t>
    </r>
    <r>
      <rPr>
        <b/>
        <sz val="11"/>
        <color rgb="FF002060"/>
        <rFont val="Century Gothic"/>
        <family val="2"/>
      </rPr>
      <t xml:space="preserve">jouer de + instrument
</t>
    </r>
  </si>
  <si>
    <r>
      <rPr>
        <b/>
        <sz val="11"/>
        <color rgb="FF002060"/>
        <rFont val="Century Gothic"/>
        <family val="2"/>
      </rPr>
      <t xml:space="preserve">tion
</t>
    </r>
    <r>
      <rPr>
        <sz val="11"/>
        <color rgb="FF002060"/>
        <rFont val="Century Gothic"/>
        <family val="2"/>
      </rPr>
      <t xml:space="preserve">attention [482] motion [855]  population [509] pollution [3073] solution [608] </t>
    </r>
  </si>
  <si>
    <r>
      <rPr>
        <b/>
        <sz val="11"/>
        <color rgb="FF002060"/>
        <rFont val="Century Gothic"/>
        <family val="2"/>
      </rPr>
      <t>Il fait</t>
    </r>
    <r>
      <rPr>
        <b/>
        <vertAlign val="superscript"/>
        <sz val="11"/>
        <color rgb="FF002060"/>
        <rFont val="Century Gothic"/>
        <family val="2"/>
      </rPr>
      <t>2</t>
    </r>
    <r>
      <rPr>
        <vertAlign val="superscript"/>
        <sz val="11"/>
        <color rgb="FF002060"/>
        <rFont val="Century Gothic"/>
        <family val="2"/>
      </rPr>
      <t xml:space="preserve"> </t>
    </r>
    <r>
      <rPr>
        <sz val="11"/>
        <color rgb="FF002060"/>
        <rFont val="Century Gothic"/>
        <family val="2"/>
      </rPr>
      <t xml:space="preserve">[25] </t>
    </r>
    <r>
      <rPr>
        <b/>
        <sz val="11"/>
        <color rgb="FF002060"/>
        <rFont val="Century Gothic"/>
        <family val="2"/>
      </rPr>
      <t>automne</t>
    </r>
    <r>
      <rPr>
        <sz val="11"/>
        <color rgb="FF002060"/>
        <rFont val="Century Gothic"/>
        <family val="2"/>
      </rPr>
      <t xml:space="preserve"> [1503]</t>
    </r>
    <r>
      <rPr>
        <b/>
        <sz val="11"/>
        <color rgb="FF002060"/>
        <rFont val="Century Gothic"/>
        <family val="2"/>
      </rPr>
      <t xml:space="preserve"> été</t>
    </r>
    <r>
      <rPr>
        <sz val="11"/>
        <color rgb="FF002060"/>
        <rFont val="Century Gothic"/>
        <family val="2"/>
      </rPr>
      <t xml:space="preserve"> [623] </t>
    </r>
    <r>
      <rPr>
        <b/>
        <sz val="11"/>
        <color rgb="FF002060"/>
        <rFont val="Century Gothic"/>
        <family val="2"/>
      </rPr>
      <t>hiver</t>
    </r>
    <r>
      <rPr>
        <sz val="11"/>
        <color rgb="FF002060"/>
        <rFont val="Century Gothic"/>
        <family val="2"/>
      </rPr>
      <t xml:space="preserve"> [1586] </t>
    </r>
    <r>
      <rPr>
        <b/>
        <sz val="11"/>
        <color rgb="FF002060"/>
        <rFont val="Century Gothic"/>
        <family val="2"/>
      </rPr>
      <t>printemps</t>
    </r>
    <r>
      <rPr>
        <sz val="11"/>
        <color rgb="FF002060"/>
        <rFont val="Century Gothic"/>
        <family val="2"/>
      </rPr>
      <t xml:space="preserve"> [1288] </t>
    </r>
    <r>
      <rPr>
        <b/>
        <sz val="11"/>
        <color rgb="FF203864"/>
        <rFont val="Century Gothic"/>
        <family val="2"/>
      </rPr>
      <t>beau</t>
    </r>
    <r>
      <rPr>
        <sz val="11"/>
        <color rgb="FF203864"/>
        <rFont val="Century Gothic"/>
        <family val="2"/>
      </rPr>
      <t xml:space="preserve"> [393] </t>
    </r>
    <r>
      <rPr>
        <b/>
        <sz val="11"/>
        <color rgb="FF203864"/>
        <rFont val="Century Gothic"/>
        <family val="2"/>
      </rPr>
      <t>mauvais</t>
    </r>
    <r>
      <rPr>
        <sz val="11"/>
        <color rgb="FF203864"/>
        <rFont val="Century Gothic"/>
        <family val="2"/>
      </rPr>
      <t xml:space="preserve"> [274] chaud [1852]</t>
    </r>
    <r>
      <rPr>
        <b/>
        <sz val="11"/>
        <color rgb="FF203864"/>
        <rFont val="Century Gothic"/>
        <family val="2"/>
      </rPr>
      <t xml:space="preserve"> </t>
    </r>
    <r>
      <rPr>
        <sz val="11"/>
        <color rgb="FF203864"/>
        <rFont val="Century Gothic"/>
        <family val="2"/>
      </rPr>
      <t>froid [1307] quand [119]</t>
    </r>
  </si>
  <si>
    <r>
      <rPr>
        <b/>
        <sz val="11"/>
        <color rgb="FF002060"/>
        <rFont val="Century Gothic"/>
        <family val="2"/>
      </rPr>
      <t>tu fais [25]</t>
    </r>
    <r>
      <rPr>
        <sz val="11"/>
        <color rgb="FF002060"/>
        <rFont val="Century Gothic"/>
        <family val="2"/>
      </rPr>
      <t xml:space="preserve"> </t>
    </r>
    <r>
      <rPr>
        <sz val="11"/>
        <color rgb="FF203864"/>
        <rFont val="Century Gothic"/>
        <family val="2"/>
      </rPr>
      <t>jouer</t>
    </r>
    <r>
      <rPr>
        <b/>
        <sz val="11"/>
        <color rgb="FF203864"/>
        <rFont val="Century Gothic"/>
        <family val="2"/>
      </rPr>
      <t xml:space="preserve"> [219] danse</t>
    </r>
    <r>
      <rPr>
        <sz val="11"/>
        <color rgb="FF203864"/>
        <rFont val="Century Gothic"/>
        <family val="2"/>
      </rPr>
      <t xml:space="preserve"> [2964]</t>
    </r>
    <r>
      <rPr>
        <b/>
        <sz val="11"/>
        <color rgb="FF203864"/>
        <rFont val="Century Gothic"/>
        <family val="2"/>
      </rPr>
      <t xml:space="preserve"> guitare </t>
    </r>
    <r>
      <rPr>
        <sz val="11"/>
        <color rgb="FF203864"/>
        <rFont val="Century Gothic"/>
        <family val="2"/>
      </rPr>
      <t xml:space="preserve">[&gt;5000] </t>
    </r>
    <r>
      <rPr>
        <b/>
        <sz val="11"/>
        <color rgb="FF203864"/>
        <rFont val="Century Gothic"/>
        <family val="2"/>
      </rPr>
      <t xml:space="preserve">instrument </t>
    </r>
    <r>
      <rPr>
        <sz val="11"/>
        <color rgb="FF203864"/>
        <rFont val="Century Gothic"/>
        <family val="2"/>
      </rPr>
      <t>[1650]</t>
    </r>
    <r>
      <rPr>
        <b/>
        <sz val="11"/>
        <color rgb="FF203864"/>
        <rFont val="Century Gothic"/>
        <family val="2"/>
      </rPr>
      <t xml:space="preserve"> piano </t>
    </r>
    <r>
      <rPr>
        <sz val="11"/>
        <color rgb="FF203864"/>
        <rFont val="Century Gothic"/>
        <family val="2"/>
      </rPr>
      <t>[4967]</t>
    </r>
    <r>
      <rPr>
        <sz val="11"/>
        <color rgb="FF002060"/>
        <rFont val="Century Gothic"/>
        <family val="2"/>
      </rPr>
      <t xml:space="preserve"> sport [2011]</t>
    </r>
  </si>
  <si>
    <t>BLEU: Using jouer + à with sports 
(singular persons)
Longer sentences with quand
VERT: Using il fait + adjective for weather</t>
  </si>
  <si>
    <r>
      <t xml:space="preserve"> aimer [242]  </t>
    </r>
    <r>
      <rPr>
        <b/>
        <sz val="11"/>
        <color rgb="FF002060"/>
        <rFont val="Century Gothic"/>
        <family val="2"/>
      </rPr>
      <t>corde</t>
    </r>
    <r>
      <rPr>
        <sz val="11"/>
        <color rgb="FF002060"/>
        <rFont val="Century Gothic"/>
        <family val="2"/>
      </rPr>
      <t xml:space="preserve"> [3784] </t>
    </r>
    <r>
      <rPr>
        <b/>
        <sz val="11"/>
        <color rgb="FF002060"/>
        <rFont val="Century Gothic"/>
        <family val="2"/>
      </rPr>
      <t>fois</t>
    </r>
    <r>
      <rPr>
        <sz val="11"/>
        <color rgb="FF002060"/>
        <rFont val="Century Gothic"/>
        <family val="2"/>
      </rPr>
      <t xml:space="preserve"> [49]</t>
    </r>
    <r>
      <rPr>
        <b/>
        <sz val="11"/>
        <color rgb="FF002060"/>
        <rFont val="Century Gothic"/>
        <family val="2"/>
      </rPr>
      <t xml:space="preserve"> football</t>
    </r>
    <r>
      <rPr>
        <sz val="11"/>
        <color rgb="FF002060"/>
        <rFont val="Century Gothic"/>
        <family val="2"/>
      </rPr>
      <t xml:space="preserve"> [2602] </t>
    </r>
    <r>
      <rPr>
        <b/>
        <sz val="11"/>
        <color rgb="FF002060"/>
        <rFont val="Century Gothic"/>
        <family val="2"/>
      </rPr>
      <t>pétanque</t>
    </r>
    <r>
      <rPr>
        <sz val="11"/>
        <color rgb="FF002060"/>
        <rFont val="Century Gothic"/>
        <family val="2"/>
      </rPr>
      <t xml:space="preserve"> [&gt;5009] </t>
    </r>
    <r>
      <rPr>
        <b/>
        <sz val="11"/>
        <color rgb="FF002060"/>
        <rFont val="Century Gothic"/>
        <family val="2"/>
      </rPr>
      <t>tennis</t>
    </r>
    <r>
      <rPr>
        <sz val="11"/>
        <color rgb="FF002060"/>
        <rFont val="Century Gothic"/>
        <family val="2"/>
      </rPr>
      <t xml:space="preserve"> [3687]</t>
    </r>
  </si>
  <si>
    <r>
      <rPr>
        <b/>
        <sz val="11"/>
        <color rgb="FF002060"/>
        <rFont val="Century Gothic"/>
        <family val="2"/>
      </rPr>
      <t>Il fait</t>
    </r>
    <r>
      <rPr>
        <b/>
        <vertAlign val="superscript"/>
        <sz val="11"/>
        <color rgb="FF002060"/>
        <rFont val="Century Gothic"/>
        <family val="2"/>
      </rPr>
      <t>2</t>
    </r>
    <r>
      <rPr>
        <sz val="11"/>
        <color rgb="FF002060"/>
        <rFont val="Century Gothic"/>
        <family val="2"/>
      </rPr>
      <t xml:space="preserve"> [25] 
</t>
    </r>
    <r>
      <rPr>
        <b/>
        <sz val="11"/>
        <color rgb="FF203864"/>
        <rFont val="Century Gothic"/>
        <family val="2"/>
      </rPr>
      <t xml:space="preserve">Allemagne </t>
    </r>
    <r>
      <rPr>
        <sz val="11"/>
        <color rgb="FF203864"/>
        <rFont val="Century Gothic"/>
        <family val="2"/>
      </rPr>
      <t xml:space="preserve">[n/a] </t>
    </r>
    <r>
      <rPr>
        <b/>
        <sz val="11"/>
        <color rgb="FF203864"/>
        <rFont val="Century Gothic"/>
        <family val="2"/>
      </rPr>
      <t xml:space="preserve">Belgique </t>
    </r>
    <r>
      <rPr>
        <sz val="11"/>
        <color rgb="FF203864"/>
        <rFont val="Century Gothic"/>
        <family val="2"/>
      </rPr>
      <t>[n/a]</t>
    </r>
    <r>
      <rPr>
        <b/>
        <sz val="11"/>
        <color rgb="FF203864"/>
        <rFont val="Century Gothic"/>
        <family val="2"/>
      </rPr>
      <t xml:space="preserve"> </t>
    </r>
    <r>
      <rPr>
        <sz val="11"/>
        <color rgb="FF203864"/>
        <rFont val="Century Gothic"/>
        <family val="2"/>
      </rPr>
      <t xml:space="preserve">Canada [n/a] </t>
    </r>
    <r>
      <rPr>
        <b/>
        <sz val="11"/>
        <color rgb="FF203864"/>
        <rFont val="Century Gothic"/>
        <family val="2"/>
      </rPr>
      <t xml:space="preserve">Grande-Bretagne </t>
    </r>
    <r>
      <rPr>
        <sz val="11"/>
        <color rgb="FF203864"/>
        <rFont val="Century Gothic"/>
        <family val="2"/>
      </rPr>
      <t xml:space="preserve">[n/a] </t>
    </r>
    <r>
      <rPr>
        <b/>
        <sz val="11"/>
        <color rgb="FF203864"/>
        <rFont val="Century Gothic"/>
        <family val="2"/>
      </rPr>
      <t xml:space="preserve">Espagne </t>
    </r>
    <r>
      <rPr>
        <sz val="11"/>
        <color rgb="FF203864"/>
        <rFont val="Century Gothic"/>
        <family val="2"/>
      </rPr>
      <t xml:space="preserve">[n/a] France [n/a] </t>
    </r>
    <r>
      <rPr>
        <b/>
        <sz val="11"/>
        <color rgb="FF203864"/>
        <rFont val="Century Gothic"/>
        <family val="2"/>
      </rPr>
      <t xml:space="preserve">Italie [n/a]  Luxembourg </t>
    </r>
    <r>
      <rPr>
        <sz val="11"/>
        <color rgb="FF203864"/>
        <rFont val="Century Gothic"/>
        <family val="2"/>
      </rPr>
      <t xml:space="preserve">[n/a] </t>
    </r>
    <r>
      <rPr>
        <b/>
        <sz val="11"/>
        <color rgb="FF203864"/>
        <rFont val="Century Gothic"/>
        <family val="2"/>
      </rPr>
      <t xml:space="preserve">Suisse </t>
    </r>
    <r>
      <rPr>
        <sz val="11"/>
        <color rgb="FF203864"/>
        <rFont val="Century Gothic"/>
        <family val="2"/>
      </rPr>
      <t xml:space="preserve">[n/a] 
chaud [1852] froid [1307] </t>
    </r>
    <r>
      <rPr>
        <b/>
        <sz val="11"/>
        <color rgb="FF203864"/>
        <rFont val="Century Gothic"/>
        <family val="2"/>
      </rPr>
      <t>soleil</t>
    </r>
    <r>
      <rPr>
        <sz val="11"/>
        <color rgb="FF203864"/>
        <rFont val="Century Gothic"/>
        <family val="2"/>
      </rPr>
      <t xml:space="preserve"> [1713] </t>
    </r>
    <r>
      <rPr>
        <b/>
        <sz val="11"/>
        <color rgb="FF203864"/>
        <rFont val="Century Gothic"/>
        <family val="2"/>
      </rPr>
      <t>vent</t>
    </r>
    <r>
      <rPr>
        <sz val="11"/>
        <color rgb="FF203864"/>
        <rFont val="Century Gothic"/>
        <family val="2"/>
      </rPr>
      <t xml:space="preserve"> [1387] quand [119] à [4] en [7]</t>
    </r>
  </si>
  <si>
    <r>
      <t xml:space="preserve">BLEU: Plural possessive adjectives </t>
    </r>
    <r>
      <rPr>
        <b/>
        <i/>
        <sz val="11"/>
        <color rgb="FF002060"/>
        <rFont val="Century Gothic"/>
        <family val="2"/>
      </rPr>
      <t>mes</t>
    </r>
    <r>
      <rPr>
        <b/>
        <sz val="11"/>
        <color rgb="FF002060"/>
        <rFont val="Century Gothic"/>
        <family val="2"/>
      </rPr>
      <t xml:space="preserve"> and </t>
    </r>
    <r>
      <rPr>
        <b/>
        <i/>
        <sz val="11"/>
        <color rgb="FF002060"/>
        <rFont val="Century Gothic"/>
        <family val="2"/>
      </rPr>
      <t xml:space="preserve">tes
</t>
    </r>
    <r>
      <rPr>
        <sz val="11"/>
        <color rgb="FF002060"/>
        <rFont val="Century Gothic"/>
        <family val="2"/>
      </rPr>
      <t xml:space="preserve">Using jouer + à with sports </t>
    </r>
    <r>
      <rPr>
        <i/>
        <sz val="11"/>
        <color rgb="FF002060"/>
        <rFont val="Century Gothic"/>
        <family val="2"/>
      </rPr>
      <t xml:space="preserve">
</t>
    </r>
    <r>
      <rPr>
        <sz val="11"/>
        <color rgb="FF002060"/>
        <rFont val="Century Gothic"/>
        <family val="2"/>
      </rPr>
      <t xml:space="preserve">Revision of quel/quelle
</t>
    </r>
    <r>
      <rPr>
        <b/>
        <sz val="11"/>
        <color rgb="FF002060"/>
        <rFont val="Century Gothic"/>
        <family val="2"/>
      </rPr>
      <t xml:space="preserve">VERT: Using jouer + à with sports, </t>
    </r>
    <r>
      <rPr>
        <sz val="11"/>
        <color rgb="FF002060"/>
        <rFont val="Century Gothic"/>
        <family val="2"/>
      </rPr>
      <t xml:space="preserve">using jouer  de + with instruments
</t>
    </r>
    <r>
      <rPr>
        <b/>
        <sz val="11"/>
        <color rgb="FF002060"/>
        <rFont val="Century Gothic"/>
        <family val="2"/>
      </rPr>
      <t>Plural possessive adjectives mes and tes</t>
    </r>
  </si>
  <si>
    <r>
      <rPr>
        <b/>
        <sz val="11"/>
        <color rgb="FF002060"/>
        <rFont val="Century Gothic"/>
        <family val="2"/>
      </rPr>
      <t xml:space="preserve">équipe </t>
    </r>
    <r>
      <rPr>
        <sz val="11"/>
        <color rgb="FF002060"/>
        <rFont val="Century Gothic"/>
        <family val="2"/>
      </rPr>
      <t>[814]</t>
    </r>
    <r>
      <rPr>
        <b/>
        <sz val="11"/>
        <color rgb="FF002060"/>
        <rFont val="Century Gothic"/>
        <family val="2"/>
      </rPr>
      <t xml:space="preserve"> parent </t>
    </r>
    <r>
      <rPr>
        <sz val="11"/>
        <color rgb="FF002060"/>
        <rFont val="Century Gothic"/>
        <family val="2"/>
      </rPr>
      <t xml:space="preserve">[546] </t>
    </r>
    <r>
      <rPr>
        <b/>
        <sz val="11"/>
        <color rgb="FF002060"/>
        <rFont val="Century Gothic"/>
        <family val="2"/>
      </rPr>
      <t xml:space="preserve">mes </t>
    </r>
    <r>
      <rPr>
        <sz val="11"/>
        <color rgb="FF002060"/>
        <rFont val="Century Gothic"/>
        <family val="2"/>
      </rPr>
      <t xml:space="preserve">[60] </t>
    </r>
    <r>
      <rPr>
        <b/>
        <sz val="11"/>
        <color rgb="FF002060"/>
        <rFont val="Century Gothic"/>
        <family val="2"/>
      </rPr>
      <t>tes</t>
    </r>
    <r>
      <rPr>
        <sz val="11"/>
        <color rgb="FF002060"/>
        <rFont val="Century Gothic"/>
        <family val="2"/>
      </rPr>
      <t xml:space="preserve"> [330]</t>
    </r>
  </si>
  <si>
    <r>
      <rPr>
        <b/>
        <sz val="11"/>
        <color rgb="FF002060"/>
        <rFont val="Century Gothic"/>
        <family val="2"/>
      </rPr>
      <t xml:space="preserve">  </t>
    </r>
    <r>
      <rPr>
        <sz val="11"/>
        <color rgb="FF002060"/>
        <rFont val="Century Gothic"/>
        <family val="2"/>
      </rPr>
      <t xml:space="preserve">ami [467] </t>
    </r>
    <r>
      <rPr>
        <b/>
        <sz val="11"/>
        <color rgb="FF002060"/>
        <rFont val="Century Gothic"/>
        <family val="2"/>
      </rPr>
      <t xml:space="preserve">corde </t>
    </r>
    <r>
      <rPr>
        <sz val="11"/>
        <color rgb="FF002060"/>
        <rFont val="Century Gothic"/>
        <family val="2"/>
      </rPr>
      <t>[3784] famille</t>
    </r>
    <r>
      <rPr>
        <b/>
        <sz val="11"/>
        <color rgb="FF002060"/>
        <rFont val="Century Gothic"/>
        <family val="2"/>
      </rPr>
      <t xml:space="preserve"> </t>
    </r>
    <r>
      <rPr>
        <sz val="11"/>
        <color rgb="FF002060"/>
        <rFont val="Century Gothic"/>
        <family val="2"/>
      </rPr>
      <t xml:space="preserve">[172] </t>
    </r>
    <r>
      <rPr>
        <b/>
        <sz val="11"/>
        <color rgb="FF002060"/>
        <rFont val="Century Gothic"/>
        <family val="2"/>
      </rPr>
      <t>football</t>
    </r>
    <r>
      <rPr>
        <sz val="11"/>
        <color rgb="FF002060"/>
        <rFont val="Century Gothic"/>
        <family val="2"/>
      </rPr>
      <t xml:space="preserve"> [2602] </t>
    </r>
    <r>
      <rPr>
        <b/>
        <sz val="11"/>
        <color rgb="FF002060"/>
        <rFont val="Century Gothic"/>
        <family val="2"/>
      </rPr>
      <t>parent</t>
    </r>
    <r>
      <rPr>
        <sz val="11"/>
        <color rgb="FF002060"/>
        <rFont val="Century Gothic"/>
        <family val="2"/>
      </rPr>
      <t xml:space="preserve"> [546] </t>
    </r>
    <r>
      <rPr>
        <b/>
        <sz val="11"/>
        <color rgb="FF002060"/>
        <rFont val="Century Gothic"/>
        <family val="2"/>
      </rPr>
      <t>tennis</t>
    </r>
    <r>
      <rPr>
        <sz val="11"/>
        <color rgb="FF002060"/>
        <rFont val="Century Gothic"/>
        <family val="2"/>
      </rPr>
      <t xml:space="preserve"> [3687] </t>
    </r>
    <r>
      <rPr>
        <b/>
        <sz val="11"/>
        <color rgb="FF002060"/>
        <rFont val="Century Gothic"/>
        <family val="2"/>
      </rPr>
      <t>mes</t>
    </r>
    <r>
      <rPr>
        <sz val="11"/>
        <color rgb="FF002060"/>
        <rFont val="Century Gothic"/>
        <family val="2"/>
      </rPr>
      <t xml:space="preserve"> [60] </t>
    </r>
    <r>
      <rPr>
        <b/>
        <sz val="11"/>
        <color rgb="FF002060"/>
        <rFont val="Century Gothic"/>
        <family val="2"/>
      </rPr>
      <t>tes</t>
    </r>
    <r>
      <rPr>
        <sz val="11"/>
        <color rgb="FF002060"/>
        <rFont val="Century Gothic"/>
        <family val="2"/>
      </rPr>
      <t xml:space="preserve"> [330]</t>
    </r>
  </si>
  <si>
    <r>
      <t xml:space="preserve">BLEU: Using faire + de with sports
</t>
    </r>
    <r>
      <rPr>
        <sz val="11"/>
        <color rgb="FF002060"/>
        <rFont val="Century Gothic"/>
        <family val="2"/>
      </rPr>
      <t xml:space="preserve">Asking and answering questions with quel/quelle
</t>
    </r>
    <r>
      <rPr>
        <b/>
        <sz val="11"/>
        <color rgb="FF002060"/>
        <rFont val="Century Gothic"/>
        <family val="2"/>
      </rPr>
      <t>VERT: Using faire &amp; jouer with activities</t>
    </r>
    <r>
      <rPr>
        <sz val="11"/>
        <color rgb="FF002060"/>
        <rFont val="Century Gothic"/>
        <family val="2"/>
      </rPr>
      <t xml:space="preserve">
</t>
    </r>
    <r>
      <rPr>
        <b/>
        <sz val="11"/>
        <color rgb="FF002060"/>
        <rFont val="Century Gothic"/>
        <family val="2"/>
      </rPr>
      <t>Longer sentences with quand/parce que
(quand | o</t>
    </r>
    <r>
      <rPr>
        <b/>
        <sz val="11"/>
        <color rgb="FF002060"/>
        <rFont val="Calibri"/>
        <family val="2"/>
      </rPr>
      <t>ù</t>
    </r>
    <r>
      <rPr>
        <b/>
        <sz val="11"/>
        <color rgb="FF002060"/>
        <rFont val="Century Gothic"/>
        <family val="2"/>
      </rPr>
      <t xml:space="preserve"> | qu' | pourquoi) est-ce que questions </t>
    </r>
  </si>
  <si>
    <r>
      <rPr>
        <b/>
        <sz val="11"/>
        <color rgb="FF002060"/>
        <rFont val="Century Gothic"/>
        <family val="2"/>
      </rPr>
      <t>[qu]</t>
    </r>
    <r>
      <rPr>
        <sz val="11"/>
        <color rgb="FF002060"/>
        <rFont val="Century Gothic"/>
        <family val="2"/>
      </rPr>
      <t xml:space="preserve">
question[144] quatre[283] musique [1139] expliquer [252]  unique [402] </t>
    </r>
  </si>
  <si>
    <r>
      <rPr>
        <b/>
        <sz val="11"/>
        <color rgb="FF002060"/>
        <rFont val="Century Gothic"/>
        <family val="2"/>
      </rPr>
      <t xml:space="preserve"> cyclisme </t>
    </r>
    <r>
      <rPr>
        <sz val="11"/>
        <color rgb="FF002060"/>
        <rFont val="Century Gothic"/>
        <family val="2"/>
      </rPr>
      <t>[&gt;5000]</t>
    </r>
    <r>
      <rPr>
        <b/>
        <sz val="11"/>
        <color rgb="FF002060"/>
        <rFont val="Century Gothic"/>
        <family val="2"/>
      </rPr>
      <t xml:space="preserve"> </t>
    </r>
    <r>
      <rPr>
        <sz val="11"/>
        <color rgb="FF002060"/>
        <rFont val="Century Gothic"/>
        <family val="2"/>
      </rPr>
      <t>exercice</t>
    </r>
    <r>
      <rPr>
        <b/>
        <sz val="11"/>
        <color rgb="FF002060"/>
        <rFont val="Century Gothic"/>
        <family val="2"/>
      </rPr>
      <t xml:space="preserve"> </t>
    </r>
    <r>
      <rPr>
        <sz val="11"/>
        <color rgb="FF002060"/>
        <rFont val="Century Gothic"/>
        <family val="2"/>
      </rPr>
      <t>[1290]</t>
    </r>
    <r>
      <rPr>
        <b/>
        <sz val="11"/>
        <color rgb="FF002060"/>
        <rFont val="Century Gothic"/>
        <family val="2"/>
      </rPr>
      <t xml:space="preserve"> gymnastique </t>
    </r>
    <r>
      <rPr>
        <sz val="11"/>
        <color rgb="FF002060"/>
        <rFont val="Century Gothic"/>
        <family val="2"/>
      </rPr>
      <t>[&gt;5000]</t>
    </r>
    <r>
      <rPr>
        <b/>
        <sz val="11"/>
        <color rgb="FF002060"/>
        <rFont val="Century Gothic"/>
        <family val="2"/>
      </rPr>
      <t xml:space="preserve"> natation</t>
    </r>
    <r>
      <rPr>
        <sz val="11"/>
        <color rgb="FF002060"/>
        <rFont val="Century Gothic"/>
        <family val="2"/>
      </rPr>
      <t xml:space="preserve"> [&gt;5000] </t>
    </r>
    <r>
      <rPr>
        <b/>
        <sz val="11"/>
        <color rgb="FF002060"/>
        <rFont val="Century Gothic"/>
        <family val="2"/>
      </rPr>
      <t xml:space="preserve">ski </t>
    </r>
    <r>
      <rPr>
        <sz val="11"/>
        <color rgb="FF002060"/>
        <rFont val="Century Gothic"/>
        <family val="2"/>
      </rPr>
      <t>[4751] sport [2011]</t>
    </r>
  </si>
  <si>
    <r>
      <t xml:space="preserve">aimer [242]  corde [3784] danse [2964] football [2602] guitare [&gt;5000]  piano [4967] sport [2011] tennis [3687] 
amusant [4695] sympa [4164] intéressant [1244] </t>
    </r>
    <r>
      <rPr>
        <b/>
        <sz val="11"/>
        <color rgb="FF002060"/>
        <rFont val="Century Gothic"/>
        <family val="2"/>
      </rPr>
      <t>parce que</t>
    </r>
    <r>
      <rPr>
        <sz val="11"/>
        <color rgb="FF002060"/>
        <rFont val="Century Gothic"/>
        <family val="2"/>
      </rPr>
      <t xml:space="preserve"> [NA]  </t>
    </r>
    <r>
      <rPr>
        <b/>
        <sz val="11"/>
        <color rgb="FF002060"/>
        <rFont val="Century Gothic"/>
        <family val="2"/>
      </rPr>
      <t xml:space="preserve">pourquoi </t>
    </r>
    <r>
      <rPr>
        <sz val="11"/>
        <color rgb="FF002060"/>
        <rFont val="Century Gothic"/>
        <family val="2"/>
      </rPr>
      <t xml:space="preserve">[193]
</t>
    </r>
  </si>
  <si>
    <r>
      <rPr>
        <b/>
        <sz val="11"/>
        <color rgb="FF002060"/>
        <rFont val="Century Gothic"/>
        <family val="2"/>
      </rPr>
      <t xml:space="preserve">BLEU: faire - we, you (pl), they
</t>
    </r>
    <r>
      <rPr>
        <sz val="11"/>
        <color rgb="FF002060"/>
        <rFont val="Century Gothic"/>
        <family val="2"/>
      </rPr>
      <t xml:space="preserve">Longer sentences
</t>
    </r>
    <r>
      <rPr>
        <b/>
        <sz val="11"/>
        <color rgb="FF002060"/>
        <rFont val="Century Gothic"/>
        <family val="2"/>
      </rPr>
      <t xml:space="preserve">VERT: 2-verb structures - vouloir
</t>
    </r>
    <r>
      <rPr>
        <sz val="11"/>
        <color rgb="FF002060"/>
        <rFont val="Century Gothic"/>
        <family val="2"/>
      </rPr>
      <t xml:space="preserve">ER- verbs - all persons
</t>
    </r>
  </si>
  <si>
    <r>
      <rPr>
        <b/>
        <sz val="11"/>
        <color rgb="FF002060"/>
        <rFont val="Century Gothic"/>
        <family val="2"/>
      </rPr>
      <t xml:space="preserve">j (soft g)
</t>
    </r>
    <r>
      <rPr>
        <sz val="11"/>
        <color rgb="FF002060"/>
        <rFont val="Century Gothic"/>
        <family val="2"/>
      </rPr>
      <t>jour [78] j’ai [8 - avoir] génial [3872] gymnastique [&gt;5000] déjà [58]</t>
    </r>
  </si>
  <si>
    <r>
      <rPr>
        <b/>
        <sz val="11"/>
        <color rgb="FF002060"/>
        <rFont val="Century Gothic"/>
        <family val="2"/>
      </rPr>
      <t xml:space="preserve">donner à manger </t>
    </r>
    <r>
      <rPr>
        <sz val="11"/>
        <color rgb="FF002060"/>
        <rFont val="Century Gothic"/>
        <family val="2"/>
      </rPr>
      <t xml:space="preserve">[n/a] </t>
    </r>
    <r>
      <rPr>
        <b/>
        <sz val="11"/>
        <color rgb="FF002060"/>
        <rFont val="Century Gothic"/>
        <family val="2"/>
      </rPr>
      <t>faisons, faites, font</t>
    </r>
    <r>
      <rPr>
        <sz val="11"/>
        <color rgb="FF002060"/>
        <rFont val="Century Gothic"/>
        <family val="2"/>
      </rPr>
      <t xml:space="preserve"> [25] </t>
    </r>
    <r>
      <rPr>
        <b/>
        <sz val="11"/>
        <color rgb="FF002060"/>
        <rFont val="Century Gothic"/>
        <family val="2"/>
      </rPr>
      <t>laver</t>
    </r>
    <r>
      <rPr>
        <sz val="11"/>
        <color rgb="FF002060"/>
        <rFont val="Century Gothic"/>
        <family val="2"/>
      </rPr>
      <t xml:space="preserve"> [3503]</t>
    </r>
    <r>
      <rPr>
        <b/>
        <sz val="11"/>
        <color rgb="FF002060"/>
        <rFont val="Century Gothic"/>
        <family val="2"/>
      </rPr>
      <t xml:space="preserve"> ranger</t>
    </r>
    <r>
      <rPr>
        <sz val="11"/>
        <color rgb="FF002060"/>
        <rFont val="Century Gothic"/>
        <family val="2"/>
      </rPr>
      <t xml:space="preserve"> [2774] </t>
    </r>
    <r>
      <rPr>
        <b/>
        <sz val="11"/>
        <color rgb="FF002060"/>
        <rFont val="Century Gothic"/>
        <family val="2"/>
      </rPr>
      <t>cuisine</t>
    </r>
    <r>
      <rPr>
        <b/>
        <vertAlign val="superscript"/>
        <sz val="11"/>
        <color rgb="FF002060"/>
        <rFont val="Century Gothic"/>
        <family val="2"/>
      </rPr>
      <t>2</t>
    </r>
    <r>
      <rPr>
        <b/>
        <sz val="11"/>
        <color rgb="FF002060"/>
        <rFont val="Century Gothic"/>
        <family val="2"/>
      </rPr>
      <t xml:space="preserve"> </t>
    </r>
    <r>
      <rPr>
        <sz val="11"/>
        <color rgb="FF002060"/>
        <rFont val="Century Gothic"/>
        <family val="2"/>
      </rPr>
      <t xml:space="preserve">[2618] </t>
    </r>
    <r>
      <rPr>
        <b/>
        <sz val="11"/>
        <color rgb="FF002060"/>
        <rFont val="Century Gothic"/>
        <family val="2"/>
      </rPr>
      <t>repas</t>
    </r>
    <r>
      <rPr>
        <sz val="11"/>
        <color rgb="FF002060"/>
        <rFont val="Century Gothic"/>
        <family val="2"/>
      </rPr>
      <t xml:space="preserve"> [2948] Revisit: aimer [242] détester [2898] </t>
    </r>
  </si>
  <si>
    <r>
      <t xml:space="preserve">vouloir </t>
    </r>
    <r>
      <rPr>
        <sz val="11"/>
        <color rgb="FF002060"/>
        <rFont val="Century Gothic"/>
        <family val="2"/>
      </rPr>
      <t>[57]</t>
    </r>
    <r>
      <rPr>
        <b/>
        <sz val="11"/>
        <color rgb="FF002060"/>
        <rFont val="Century Gothic"/>
        <family val="2"/>
      </rPr>
      <t xml:space="preserve"> je veux, tu veux, il/elle veut </t>
    </r>
    <r>
      <rPr>
        <sz val="11"/>
        <color rgb="FF002060"/>
        <rFont val="Century Gothic"/>
        <family val="2"/>
      </rPr>
      <t xml:space="preserve">[57] </t>
    </r>
  </si>
  <si>
    <r>
      <t xml:space="preserve">Partitive du, de la, de l', des
</t>
    </r>
    <r>
      <rPr>
        <sz val="11"/>
        <color rgb="FF002060"/>
        <rFont val="Century Gothic"/>
        <family val="2"/>
      </rPr>
      <t>2-verb structures - vouloir</t>
    </r>
  </si>
  <si>
    <r>
      <rPr>
        <b/>
        <sz val="11"/>
        <color rgb="FF002060"/>
        <rFont val="Century Gothic"/>
        <family val="2"/>
      </rPr>
      <t xml:space="preserve">[h]
</t>
    </r>
    <r>
      <rPr>
        <sz val="11"/>
        <color rgb="FF002060"/>
        <rFont val="Century Gothic"/>
        <family val="2"/>
      </rPr>
      <t>heure [99]
histoire [263] hôpital [1308] hôtel [1774] hiver [1586]</t>
    </r>
  </si>
  <si>
    <r>
      <rPr>
        <b/>
        <sz val="11"/>
        <color rgb="FF203864"/>
        <rFont val="Century Gothic"/>
        <family val="2"/>
      </rPr>
      <t xml:space="preserve">acheter </t>
    </r>
    <r>
      <rPr>
        <sz val="11"/>
        <color rgb="FF203864"/>
        <rFont val="Century Gothic"/>
        <family val="2"/>
      </rPr>
      <t>[636]</t>
    </r>
    <r>
      <rPr>
        <b/>
        <sz val="11"/>
        <color rgb="FF203864"/>
        <rFont val="Century Gothic"/>
        <family val="2"/>
      </rPr>
      <t xml:space="preserve"> boire</t>
    </r>
    <r>
      <rPr>
        <sz val="11"/>
        <color rgb="FF203864"/>
        <rFont val="Century Gothic"/>
        <family val="2"/>
      </rPr>
      <t xml:space="preserve"> [1879]  </t>
    </r>
    <r>
      <rPr>
        <b/>
        <sz val="11"/>
        <color rgb="FF203864"/>
        <rFont val="Century Gothic"/>
        <family val="2"/>
      </rPr>
      <t>café</t>
    </r>
    <r>
      <rPr>
        <sz val="11"/>
        <color rgb="FF203864"/>
        <rFont val="Century Gothic"/>
        <family val="2"/>
      </rPr>
      <t xml:space="preserve"> [1886] </t>
    </r>
    <r>
      <rPr>
        <b/>
        <sz val="11"/>
        <color rgb="FF203864"/>
        <rFont val="Century Gothic"/>
        <family val="2"/>
      </rPr>
      <t>eau</t>
    </r>
    <r>
      <rPr>
        <sz val="11"/>
        <color rgb="FF203864"/>
        <rFont val="Century Gothic"/>
        <family val="2"/>
      </rPr>
      <t xml:space="preserve"> [475]  </t>
    </r>
    <r>
      <rPr>
        <b/>
        <sz val="11"/>
        <color rgb="FF203864"/>
        <rFont val="Century Gothic"/>
        <family val="2"/>
      </rPr>
      <t>glace</t>
    </r>
    <r>
      <rPr>
        <sz val="11"/>
        <color rgb="FF203864"/>
        <rFont val="Century Gothic"/>
        <family val="2"/>
      </rPr>
      <t xml:space="preserve"> [2580] </t>
    </r>
    <r>
      <rPr>
        <b/>
        <sz val="11"/>
        <color rgb="FF203864"/>
        <rFont val="Century Gothic"/>
        <family val="2"/>
      </rPr>
      <t>pain</t>
    </r>
    <r>
      <rPr>
        <sz val="11"/>
        <color rgb="FF203864"/>
        <rFont val="Century Gothic"/>
        <family val="2"/>
      </rPr>
      <t xml:space="preserve"> [2802] </t>
    </r>
    <r>
      <rPr>
        <b/>
        <sz val="11"/>
        <color rgb="FF203864"/>
        <rFont val="Century Gothic"/>
        <family val="2"/>
      </rPr>
      <t xml:space="preserve">poisson </t>
    </r>
    <r>
      <rPr>
        <sz val="11"/>
        <color rgb="FF203864"/>
        <rFont val="Century Gothic"/>
        <family val="2"/>
      </rPr>
      <t xml:space="preserve">[1616] </t>
    </r>
    <r>
      <rPr>
        <b/>
        <sz val="11"/>
        <color rgb="FF203864"/>
        <rFont val="Century Gothic"/>
        <family val="2"/>
      </rPr>
      <t xml:space="preserve"> </t>
    </r>
    <r>
      <rPr>
        <sz val="11"/>
        <color rgb="FF203864"/>
        <rFont val="Century Gothic"/>
        <family val="2"/>
      </rPr>
      <t xml:space="preserve">
Revisit: manger [1338] partager [527] fruit [896]</t>
    </r>
  </si>
  <si>
    <r>
      <rPr>
        <sz val="11"/>
        <color rgb="FF203864"/>
        <rFont val="Century Gothic"/>
        <family val="2"/>
      </rPr>
      <t xml:space="preserve"> manger [1338] </t>
    </r>
    <r>
      <rPr>
        <b/>
        <sz val="11"/>
        <color rgb="FF203864"/>
        <rFont val="Century Gothic"/>
        <family val="2"/>
      </rPr>
      <t>je voudrais, tu voudrais, il/elle voudrait</t>
    </r>
    <r>
      <rPr>
        <sz val="11"/>
        <color rgb="FF203864"/>
        <rFont val="Century Gothic"/>
        <family val="2"/>
      </rPr>
      <t xml:space="preserve"> [57] </t>
    </r>
    <r>
      <rPr>
        <b/>
        <sz val="11"/>
        <color rgb="FF203864"/>
        <rFont val="Century Gothic"/>
        <family val="2"/>
      </rPr>
      <t xml:space="preserve">chocolat </t>
    </r>
    <r>
      <rPr>
        <sz val="11"/>
        <color rgb="FF203864"/>
        <rFont val="Century Gothic"/>
        <family val="2"/>
      </rPr>
      <t xml:space="preserve">[4556] </t>
    </r>
    <r>
      <rPr>
        <b/>
        <sz val="11"/>
        <color rgb="FF203864"/>
        <rFont val="Century Gothic"/>
        <family val="2"/>
      </rPr>
      <t>eau</t>
    </r>
    <r>
      <rPr>
        <sz val="11"/>
        <color rgb="FF203864"/>
        <rFont val="Century Gothic"/>
        <family val="2"/>
      </rPr>
      <t xml:space="preserve"> [475]</t>
    </r>
    <r>
      <rPr>
        <b/>
        <sz val="11"/>
        <color rgb="FF203864"/>
        <rFont val="Century Gothic"/>
        <family val="2"/>
      </rPr>
      <t xml:space="preserve"> fromage </t>
    </r>
    <r>
      <rPr>
        <sz val="11"/>
        <color rgb="FF203864"/>
        <rFont val="Century Gothic"/>
        <family val="2"/>
      </rPr>
      <t>[4475] gâteau</t>
    </r>
    <r>
      <rPr>
        <sz val="9.9"/>
        <color rgb="FF203864"/>
        <rFont val="Century Gothic"/>
        <family val="2"/>
      </rPr>
      <t xml:space="preserve"> [4845] </t>
    </r>
    <r>
      <rPr>
        <b/>
        <sz val="11"/>
        <color rgb="FF203864"/>
        <rFont val="Century Gothic"/>
        <family val="2"/>
      </rPr>
      <t xml:space="preserve">glace </t>
    </r>
    <r>
      <rPr>
        <sz val="11"/>
        <color rgb="FF203864"/>
        <rFont val="Century Gothic"/>
        <family val="2"/>
      </rPr>
      <t>[2580]</t>
    </r>
    <r>
      <rPr>
        <b/>
        <sz val="11"/>
        <color rgb="FF203864"/>
        <rFont val="Century Gothic"/>
        <family val="2"/>
      </rPr>
      <t xml:space="preserve"> jus </t>
    </r>
    <r>
      <rPr>
        <sz val="11"/>
        <color rgb="FF203864"/>
        <rFont val="Century Gothic"/>
        <family val="2"/>
      </rPr>
      <t xml:space="preserve">[&gt;5000] </t>
    </r>
    <r>
      <rPr>
        <b/>
        <sz val="11"/>
        <color rgb="FF203864"/>
        <rFont val="Century Gothic"/>
        <family val="2"/>
      </rPr>
      <t xml:space="preserve">pizza </t>
    </r>
    <r>
      <rPr>
        <sz val="11"/>
        <color rgb="FF203864"/>
        <rFont val="Century Gothic"/>
        <family val="2"/>
      </rPr>
      <t>[&gt;5000]</t>
    </r>
  </si>
  <si>
    <t>Expressing likes and saying what I and others do
Revision</t>
  </si>
  <si>
    <t>Revisit:
articles (definite, indefinite, partitive)
faire + de with sports
jouer + à with sports 
2-verb structures
mon, ma, mes|ton, ta, tes</t>
  </si>
  <si>
    <r>
      <rPr>
        <b/>
        <sz val="11"/>
        <color rgb="FF002060"/>
        <rFont val="Century Gothic"/>
        <family val="2"/>
      </rPr>
      <t>Bleu &amp; Vert Term 3 knowledge quiz</t>
    </r>
    <r>
      <rPr>
        <sz val="11"/>
        <color rgb="FF002060"/>
        <rFont val="Century Gothic"/>
        <family val="2"/>
      </rPr>
      <t xml:space="preserve"> (vocabulary, grammar)
Bleu 10 Assessment PPT with audio | Vert 10 Assessment PPT with audio
Bleu Quiz - pupil version | Vert  Quiz - pupil version
Bleu Quiz - teacher version | Vert Quiz - teacher version</t>
    </r>
    <r>
      <rPr>
        <sz val="11"/>
        <color rgb="FFFF0066"/>
        <rFont val="Century Gothic"/>
        <family val="2"/>
      </rPr>
      <t xml:space="preserve">
</t>
    </r>
    <r>
      <rPr>
        <b/>
        <sz val="11"/>
        <color rgb="FFFF0066"/>
        <rFont val="Century Gothic"/>
        <family val="2"/>
      </rPr>
      <t>Bleu Knowledge Organiser Term 3 (A &amp; B) |  Vert  Knowledge Organiser Term 3 (A &amp; B)</t>
    </r>
  </si>
  <si>
    <r>
      <t xml:space="preserve">Bleu &amp; Vert Term 3 knowledge quiz (phonics)
</t>
    </r>
    <r>
      <rPr>
        <sz val="11"/>
        <color rgb="FF002060"/>
        <rFont val="Century Gothic"/>
        <family val="2"/>
      </rPr>
      <t>Bleu 11 Assessment PPT with audio | Vert 11 Assessment PPT with audio</t>
    </r>
  </si>
  <si>
    <t>Bleu: Poem - Ton Christ est juif
Vert: Poem -  Dans Paris (Paul Eluard)</t>
  </si>
  <si>
    <t>Bleu: Revisit adjective agreement
Vert: Revisit noun gender</t>
  </si>
  <si>
    <r>
      <rPr>
        <sz val="11"/>
        <color rgb="FF002060"/>
        <rFont val="Century Gothic"/>
        <family val="2"/>
      </rPr>
      <t xml:space="preserve">Bleu: Revisit </t>
    </r>
    <r>
      <rPr>
        <b/>
        <sz val="11"/>
        <color rgb="FF002060"/>
        <rFont val="Century Gothic"/>
        <family val="2"/>
      </rPr>
      <t xml:space="preserve">[ien]
</t>
    </r>
    <r>
      <rPr>
        <sz val="11"/>
        <color rgb="FF002060"/>
        <rFont val="Century Gothic"/>
        <family val="2"/>
      </rPr>
      <t>chien [1744] rien [168] bientôt [1208] ancien [392] combien? [800] bien [47]
Vert: Revisit several SSC</t>
    </r>
  </si>
  <si>
    <r>
      <t xml:space="preserve">ce, cet, </t>
    </r>
    <r>
      <rPr>
        <b/>
        <sz val="11"/>
        <color rgb="FF203864"/>
        <rFont val="Century Gothic"/>
        <family val="2"/>
      </rPr>
      <t>cette</t>
    </r>
    <r>
      <rPr>
        <sz val="11"/>
        <color rgb="FF203864"/>
        <rFont val="Century Gothic"/>
        <family val="2"/>
      </rPr>
      <t xml:space="preserve"> [12] </t>
    </r>
    <r>
      <rPr>
        <b/>
        <sz val="11"/>
        <color rgb="FF203864"/>
        <rFont val="Century Gothic"/>
        <family val="2"/>
      </rPr>
      <t xml:space="preserve">escalier </t>
    </r>
    <r>
      <rPr>
        <sz val="11"/>
        <color rgb="FF203864"/>
        <rFont val="Century Gothic"/>
        <family val="2"/>
      </rPr>
      <t xml:space="preserve">[3705] </t>
    </r>
    <r>
      <rPr>
        <b/>
        <sz val="11"/>
        <color rgb="FF203864"/>
        <rFont val="Century Gothic"/>
        <family val="2"/>
      </rPr>
      <t>oiseau</t>
    </r>
    <r>
      <rPr>
        <sz val="11"/>
        <color rgb="FF203864"/>
        <rFont val="Century Gothic"/>
        <family val="2"/>
      </rPr>
      <t xml:space="preserve"> [2435]</t>
    </r>
  </si>
  <si>
    <t>French</t>
  </si>
  <si>
    <t>English</t>
  </si>
  <si>
    <t>Part of speech</t>
  </si>
  <si>
    <t>Frequency ranking</t>
  </si>
  <si>
    <t>Top 2000?</t>
  </si>
  <si>
    <t>Headword (if different from SOW entry)</t>
  </si>
  <si>
    <t>rouge</t>
  </si>
  <si>
    <t>week</t>
  </si>
  <si>
    <t>jaune</t>
  </si>
  <si>
    <t>bleu</t>
  </si>
  <si>
    <t>vert</t>
  </si>
  <si>
    <t>count?</t>
  </si>
  <si>
    <t>écouter</t>
  </si>
  <si>
    <t>LISTEN infinitive (to listen, listening)</t>
  </si>
  <si>
    <t>verb</t>
  </si>
  <si>
    <t>écrire</t>
  </si>
  <si>
    <t>WRITE infinitive (to write, writing)</t>
  </si>
  <si>
    <t>Y</t>
  </si>
  <si>
    <t>lire</t>
  </si>
  <si>
    <t>READ infinitive (to read, reading)</t>
  </si>
  <si>
    <t>parler</t>
  </si>
  <si>
    <t>SPEAK infinitive (to speak, speaking)</t>
  </si>
  <si>
    <t>banane</t>
  </si>
  <si>
    <t>banana</t>
  </si>
  <si>
    <t>noun (f)</t>
  </si>
  <si>
    <t>cheval</t>
  </si>
  <si>
    <t>horse</t>
  </si>
  <si>
    <t>noun (m)</t>
  </si>
  <si>
    <t>verb*</t>
  </si>
  <si>
    <t>midi</t>
  </si>
  <si>
    <t>midday</t>
  </si>
  <si>
    <t>pron*</t>
  </si>
  <si>
    <t>moto</t>
  </si>
  <si>
    <t>motorbike</t>
  </si>
  <si>
    <t>noun (m*</t>
  </si>
  <si>
    <t>univers</t>
  </si>
  <si>
    <t>universe</t>
  </si>
  <si>
    <t>noun (f*</t>
  </si>
  <si>
    <t>je</t>
  </si>
  <si>
    <t>I</t>
  </si>
  <si>
    <t>pron</t>
  </si>
  <si>
    <t>noun (pl*</t>
  </si>
  <si>
    <t>il</t>
  </si>
  <si>
    <r>
      <t>he</t>
    </r>
    <r>
      <rPr>
        <vertAlign val="superscript"/>
        <sz val="11"/>
        <rFont val="Century Gothic"/>
        <family val="2"/>
      </rPr>
      <t>1</t>
    </r>
  </si>
  <si>
    <t>adj*</t>
  </si>
  <si>
    <t>elle</t>
  </si>
  <si>
    <r>
      <t>she</t>
    </r>
    <r>
      <rPr>
        <vertAlign val="superscript"/>
        <sz val="11"/>
        <rFont val="Century Gothic"/>
        <family val="2"/>
      </rPr>
      <t>1</t>
    </r>
  </si>
  <si>
    <t>adv*</t>
  </si>
  <si>
    <t xml:space="preserve">être </t>
  </si>
  <si>
    <t>BE infinitive (to be; being)</t>
  </si>
  <si>
    <t>prep</t>
  </si>
  <si>
    <t>suis</t>
  </si>
  <si>
    <t>BE 1st person singular (I am)</t>
  </si>
  <si>
    <t>verb (irreg)</t>
  </si>
  <si>
    <t>être</t>
  </si>
  <si>
    <t>conj</t>
  </si>
  <si>
    <t>est</t>
  </si>
  <si>
    <t>BE 3rd person singular (he/she is)</t>
  </si>
  <si>
    <t>det*</t>
  </si>
  <si>
    <t>madame</t>
  </si>
  <si>
    <t>Mrs, madame</t>
  </si>
  <si>
    <t>num</t>
  </si>
  <si>
    <t>monsieur</t>
  </si>
  <si>
    <t>Mr, sir</t>
  </si>
  <si>
    <t>mwp</t>
  </si>
  <si>
    <t>absent</t>
  </si>
  <si>
    <t>adj</t>
  </si>
  <si>
    <t>other</t>
  </si>
  <si>
    <t>présent</t>
  </si>
  <si>
    <t>present</t>
  </si>
  <si>
    <t>ici</t>
  </si>
  <si>
    <t>here</t>
  </si>
  <si>
    <t>adv</t>
  </si>
  <si>
    <t>là</t>
  </si>
  <si>
    <t>there</t>
  </si>
  <si>
    <t>Bonjour !</t>
  </si>
  <si>
    <t>Hello</t>
  </si>
  <si>
    <t>Salut !</t>
  </si>
  <si>
    <t>Hi!</t>
  </si>
  <si>
    <t>bien</t>
  </si>
  <si>
    <t>well</t>
  </si>
  <si>
    <r>
      <t>mal</t>
    </r>
    <r>
      <rPr>
        <vertAlign val="superscript"/>
        <sz val="11"/>
        <rFont val="Century Gothic"/>
        <family val="2"/>
      </rPr>
      <t>1</t>
    </r>
  </si>
  <si>
    <t>bad, badly</t>
  </si>
  <si>
    <t>adj, adv, noun (m)</t>
  </si>
  <si>
    <t>oui</t>
  </si>
  <si>
    <t>yes</t>
  </si>
  <si>
    <t>non</t>
  </si>
  <si>
    <t>no</t>
  </si>
  <si>
    <t>Au revoir</t>
  </si>
  <si>
    <t>Goodbye</t>
  </si>
  <si>
    <t>Ça va ?</t>
  </si>
  <si>
    <t>How's it going?</t>
  </si>
  <si>
    <t>es</t>
  </si>
  <si>
    <t>BE 2nd person singular (you are)</t>
  </si>
  <si>
    <t>tu</t>
  </si>
  <si>
    <t>you (familiar, singular)</t>
  </si>
  <si>
    <r>
      <t>anglais</t>
    </r>
    <r>
      <rPr>
        <vertAlign val="superscript"/>
        <sz val="11"/>
        <rFont val="Century Gothic"/>
        <family val="2"/>
      </rPr>
      <t>1</t>
    </r>
  </si>
  <si>
    <t>content</t>
  </si>
  <si>
    <t>pleased, glad</t>
  </si>
  <si>
    <r>
      <t>français</t>
    </r>
    <r>
      <rPr>
        <vertAlign val="superscript"/>
        <sz val="11"/>
        <rFont val="Century Gothic"/>
        <family val="2"/>
      </rPr>
      <t>1</t>
    </r>
  </si>
  <si>
    <r>
      <t>grand</t>
    </r>
    <r>
      <rPr>
        <vertAlign val="superscript"/>
        <sz val="11"/>
        <rFont val="Century Gothic"/>
        <family val="2"/>
      </rPr>
      <t>1</t>
    </r>
  </si>
  <si>
    <t>tall</t>
  </si>
  <si>
    <r>
      <t>petit</t>
    </r>
    <r>
      <rPr>
        <vertAlign val="superscript"/>
        <sz val="11"/>
        <rFont val="Century Gothic"/>
        <family val="2"/>
      </rPr>
      <t>1</t>
    </r>
  </si>
  <si>
    <t>short</t>
  </si>
  <si>
    <t>triste</t>
  </si>
  <si>
    <t>sad</t>
  </si>
  <si>
    <t>amusant</t>
  </si>
  <si>
    <t>amusing, entertaining</t>
  </si>
  <si>
    <t>calme</t>
  </si>
  <si>
    <t>calm</t>
  </si>
  <si>
    <t>intelligent</t>
  </si>
  <si>
    <t>malade</t>
  </si>
  <si>
    <t>ill, sick</t>
  </si>
  <si>
    <t>méchant</t>
  </si>
  <si>
    <t>naughty</t>
  </si>
  <si>
    <t>ce (c')</t>
  </si>
  <si>
    <t>this, that</t>
  </si>
  <si>
    <t>lundi</t>
  </si>
  <si>
    <t>Monday</t>
  </si>
  <si>
    <t>mardi</t>
  </si>
  <si>
    <t>Tuesday</t>
  </si>
  <si>
    <t>mercredi</t>
  </si>
  <si>
    <t>Wednesday</t>
  </si>
  <si>
    <t>jeudi</t>
  </si>
  <si>
    <t>Thursday</t>
  </si>
  <si>
    <t>vendredi</t>
  </si>
  <si>
    <t>Friday</t>
  </si>
  <si>
    <t>samedi</t>
  </si>
  <si>
    <t>Saturday</t>
  </si>
  <si>
    <t>dimanche</t>
  </si>
  <si>
    <t>Sunday</t>
  </si>
  <si>
    <t>aujourd'hui</t>
  </si>
  <si>
    <t>today</t>
  </si>
  <si>
    <t>une semaine</t>
  </si>
  <si>
    <t>a week</t>
  </si>
  <si>
    <t>courageux</t>
  </si>
  <si>
    <t>courageous (m)</t>
  </si>
  <si>
    <t>courageuse</t>
  </si>
  <si>
    <t>courageous (f)</t>
  </si>
  <si>
    <t>curieux</t>
  </si>
  <si>
    <t>curious (m)</t>
  </si>
  <si>
    <t>curieuse</t>
  </si>
  <si>
    <t>curious (f)</t>
  </si>
  <si>
    <t>heureux</t>
  </si>
  <si>
    <t>happy (m)</t>
  </si>
  <si>
    <t>heureuse</t>
  </si>
  <si>
    <t>happy (f)</t>
  </si>
  <si>
    <t>sérieux</t>
  </si>
  <si>
    <t>serious (m)</t>
  </si>
  <si>
    <t>sérieuse</t>
  </si>
  <si>
    <t>serious (f)</t>
  </si>
  <si>
    <t>un ballon</t>
  </si>
  <si>
    <t>a ball</t>
  </si>
  <si>
    <t>une bouteille</t>
  </si>
  <si>
    <t>a bottle</t>
  </si>
  <si>
    <t>un cahier</t>
  </si>
  <si>
    <t>an exercise book</t>
  </si>
  <si>
    <t>un jeu</t>
  </si>
  <si>
    <t>a game</t>
  </si>
  <si>
    <t>une orange</t>
  </si>
  <si>
    <t>an orange</t>
  </si>
  <si>
    <t>N</t>
  </si>
  <si>
    <t>une peluche</t>
  </si>
  <si>
    <t>a cuddly toy</t>
  </si>
  <si>
    <t>un sac</t>
  </si>
  <si>
    <t>a bag</t>
  </si>
  <si>
    <t>un stylo</t>
  </si>
  <si>
    <t>a pen</t>
  </si>
  <si>
    <t>un</t>
  </si>
  <si>
    <r>
      <t>a, an</t>
    </r>
    <r>
      <rPr>
        <vertAlign val="superscript"/>
        <sz val="11"/>
        <rFont val="Century Gothic"/>
        <family val="2"/>
      </rPr>
      <t>1</t>
    </r>
    <r>
      <rPr>
        <sz val="11"/>
        <rFont val="Century Gothic"/>
        <family val="2"/>
      </rPr>
      <t xml:space="preserve"> (m)</t>
    </r>
  </si>
  <si>
    <t>det</t>
  </si>
  <si>
    <t>une</t>
  </si>
  <si>
    <r>
      <t>a, an</t>
    </r>
    <r>
      <rPr>
        <vertAlign val="superscript"/>
        <sz val="11"/>
        <rFont val="Century Gothic"/>
        <family val="2"/>
      </rPr>
      <t>1</t>
    </r>
    <r>
      <rPr>
        <sz val="11"/>
        <rFont val="Century Gothic"/>
        <family val="2"/>
      </rPr>
      <t xml:space="preserve"> (f)</t>
    </r>
  </si>
  <si>
    <t>avoir</t>
  </si>
  <si>
    <t>HAVE infinitive (to have, having)</t>
  </si>
  <si>
    <t>a</t>
  </si>
  <si>
    <t>HAVE 3rd person singular (he/she has)</t>
  </si>
  <si>
    <t>ai</t>
  </si>
  <si>
    <t>HAVE 1st person singular (I have)</t>
  </si>
  <si>
    <t>quoi</t>
  </si>
  <si>
    <t>what</t>
  </si>
  <si>
    <t>un animal</t>
  </si>
  <si>
    <t>an animal</t>
  </si>
  <si>
    <t>un chien</t>
  </si>
  <si>
    <t>a dog</t>
  </si>
  <si>
    <t>un chat</t>
  </si>
  <si>
    <t>a cat</t>
  </si>
  <si>
    <t>une photo</t>
  </si>
  <si>
    <t>a photo</t>
  </si>
  <si>
    <t>une table</t>
  </si>
  <si>
    <t>a table</t>
  </si>
  <si>
    <t>ou</t>
  </si>
  <si>
    <t>or</t>
  </si>
  <si>
    <t>as</t>
  </si>
  <si>
    <t>HAVE 2nd person singular (you have)</t>
  </si>
  <si>
    <t>un crayon</t>
  </si>
  <si>
    <t>a pencil</t>
  </si>
  <si>
    <t>une gomme</t>
  </si>
  <si>
    <t>a rubber</t>
  </si>
  <si>
    <t>un livre</t>
  </si>
  <si>
    <t>a book</t>
  </si>
  <si>
    <t>une règle</t>
  </si>
  <si>
    <t>a ruler</t>
  </si>
  <si>
    <t>moi</t>
  </si>
  <si>
    <t>me</t>
  </si>
  <si>
    <t>toi</t>
  </si>
  <si>
    <t>you</t>
  </si>
  <si>
    <t>un cadeau</t>
  </si>
  <si>
    <t>a present</t>
  </si>
  <si>
    <t>un gâteau</t>
  </si>
  <si>
    <t>a cake</t>
  </si>
  <si>
    <t>parfait</t>
  </si>
  <si>
    <t>perfect</t>
  </si>
  <si>
    <t>pour</t>
  </si>
  <si>
    <t>for</t>
  </si>
  <si>
    <t>un jour</t>
  </si>
  <si>
    <t>a day</t>
  </si>
  <si>
    <t>chaque</t>
  </si>
  <si>
    <t>every</t>
  </si>
  <si>
    <t xml:space="preserve">Joyeux Noël </t>
  </si>
  <si>
    <t>Merry Christmas</t>
  </si>
  <si>
    <t>chanter</t>
  </si>
  <si>
    <t>SING infinitive (to sing, singing)</t>
  </si>
  <si>
    <t>répéter</t>
  </si>
  <si>
    <t>REPEAT infinitive (to repeat, repeating)</t>
  </si>
  <si>
    <t>utiliser</t>
  </si>
  <si>
    <t>USE infinitive (to use, using)</t>
  </si>
  <si>
    <t>une phrase</t>
  </si>
  <si>
    <t>a phrase</t>
  </si>
  <si>
    <t>facile</t>
  </si>
  <si>
    <t>easy</t>
  </si>
  <si>
    <t>important</t>
  </si>
  <si>
    <t>normal</t>
  </si>
  <si>
    <t>avec</t>
  </si>
  <si>
    <t>with</t>
  </si>
  <si>
    <t>tous les jours</t>
  </si>
  <si>
    <t>every day</t>
  </si>
  <si>
    <t>porter</t>
  </si>
  <si>
    <t>WEAR/CARRY infinitive (to wear, carry; wearing, carrying)</t>
  </si>
  <si>
    <t>regarder</t>
  </si>
  <si>
    <t>WATCH infinitive (to watch, watching)</t>
  </si>
  <si>
    <t>une chanson</t>
  </si>
  <si>
    <t>a song</t>
  </si>
  <si>
    <t>un chapeau</t>
  </si>
  <si>
    <t>a hat</t>
  </si>
  <si>
    <t>un film</t>
  </si>
  <si>
    <t>a film</t>
  </si>
  <si>
    <t>une maison</t>
  </si>
  <si>
    <t>house</t>
  </si>
  <si>
    <t>un uniforme</t>
  </si>
  <si>
    <t>a uniform</t>
  </si>
  <si>
    <t>et</t>
  </si>
  <si>
    <t xml:space="preserve">and </t>
  </si>
  <si>
    <t>mais</t>
  </si>
  <si>
    <t>but</t>
  </si>
  <si>
    <r>
      <t>à</t>
    </r>
    <r>
      <rPr>
        <vertAlign val="superscript"/>
        <sz val="11"/>
        <rFont val="Century Gothic"/>
        <family val="2"/>
      </rPr>
      <t>1</t>
    </r>
  </si>
  <si>
    <r>
      <t>at</t>
    </r>
    <r>
      <rPr>
        <vertAlign val="superscript"/>
        <sz val="11"/>
        <rFont val="Century Gothic"/>
        <family val="2"/>
      </rPr>
      <t>1</t>
    </r>
  </si>
  <si>
    <t>donner</t>
  </si>
  <si>
    <t>GIVE infinitive (to give, giving)</t>
  </si>
  <si>
    <t>préparer</t>
  </si>
  <si>
    <t>PREPARE infinitive (to prepare, preparing)</t>
  </si>
  <si>
    <t>trouver</t>
  </si>
  <si>
    <t>FIND infinitive (to find, finding)</t>
  </si>
  <si>
    <t>la famille</t>
  </si>
  <si>
    <t>family</t>
  </si>
  <si>
    <t>le frère</t>
  </si>
  <si>
    <t>brother</t>
  </si>
  <si>
    <t>la mère</t>
  </si>
  <si>
    <t>mother</t>
  </si>
  <si>
    <t>le père</t>
  </si>
  <si>
    <t>father</t>
  </si>
  <si>
    <t>la sœur</t>
  </si>
  <si>
    <t>sister</t>
  </si>
  <si>
    <t>le, l'</t>
  </si>
  <si>
    <t>the (m)</t>
  </si>
  <si>
    <t>la, l'</t>
  </si>
  <si>
    <t>the (f)</t>
  </si>
  <si>
    <r>
      <t>à</t>
    </r>
    <r>
      <rPr>
        <vertAlign val="superscript"/>
        <sz val="11"/>
        <rFont val="Century Gothic"/>
        <family val="2"/>
      </rPr>
      <t>2</t>
    </r>
  </si>
  <si>
    <r>
      <t>to, at</t>
    </r>
    <r>
      <rPr>
        <vertAlign val="superscript"/>
        <sz val="11"/>
        <rFont val="Century Gothic"/>
        <family val="2"/>
      </rPr>
      <t>2</t>
    </r>
  </si>
  <si>
    <t>la fête</t>
  </si>
  <si>
    <t>party, celebration</t>
  </si>
  <si>
    <t>la fille</t>
  </si>
  <si>
    <t>a girl</t>
  </si>
  <si>
    <t>le fruit</t>
  </si>
  <si>
    <t>fruit</t>
  </si>
  <si>
    <r>
      <t>le gar</t>
    </r>
    <r>
      <rPr>
        <sz val="11"/>
        <rFont val="Calibri"/>
        <family val="2"/>
      </rPr>
      <t>ç</t>
    </r>
    <r>
      <rPr>
        <sz val="10.45"/>
        <rFont val="Century Gothic"/>
        <family val="2"/>
      </rPr>
      <t>on</t>
    </r>
  </si>
  <si>
    <t>a boy</t>
  </si>
  <si>
    <r>
      <t>grand</t>
    </r>
    <r>
      <rPr>
        <vertAlign val="superscript"/>
        <sz val="11"/>
        <rFont val="Century Gothic"/>
        <family val="2"/>
      </rPr>
      <t>2</t>
    </r>
  </si>
  <si>
    <t>tall, big</t>
  </si>
  <si>
    <r>
      <t>petit</t>
    </r>
    <r>
      <rPr>
        <vertAlign val="superscript"/>
        <sz val="11"/>
        <rFont val="Century Gothic"/>
        <family val="2"/>
      </rPr>
      <t>2</t>
    </r>
  </si>
  <si>
    <t>short, small, little</t>
  </si>
  <si>
    <r>
      <t>de</t>
    </r>
    <r>
      <rPr>
        <vertAlign val="superscript"/>
        <sz val="11"/>
        <rFont val="Century Gothic"/>
        <family val="2"/>
      </rPr>
      <t>1</t>
    </r>
  </si>
  <si>
    <t>of</t>
  </si>
  <si>
    <t>manger</t>
  </si>
  <si>
    <t>EAT infinitive (to eat, eating)</t>
  </si>
  <si>
    <t>passer</t>
  </si>
  <si>
    <t>PASS/SPEND [time] infinitive (to pass, spend; passing, spending)</t>
  </si>
  <si>
    <t>l'ami</t>
  </si>
  <si>
    <t>friend (m)</t>
  </si>
  <si>
    <t>l'amie</t>
  </si>
  <si>
    <t>friend (f)</t>
  </si>
  <si>
    <t>le déjeuner</t>
  </si>
  <si>
    <t>lunch</t>
  </si>
  <si>
    <t>le weekend</t>
  </si>
  <si>
    <t>weekend</t>
  </si>
  <si>
    <t>mon</t>
  </si>
  <si>
    <t>my (with mn)</t>
  </si>
  <si>
    <t>adj (m)</t>
  </si>
  <si>
    <t>ma</t>
  </si>
  <si>
    <t>my (with fn)</t>
  </si>
  <si>
    <t>adj (f)</t>
  </si>
  <si>
    <t>ton</t>
  </si>
  <si>
    <t>your (m)</t>
  </si>
  <si>
    <t>ta</t>
  </si>
  <si>
    <t>your (f)</t>
  </si>
  <si>
    <t>voici</t>
  </si>
  <si>
    <t>here is, there is</t>
  </si>
  <si>
    <t>aider</t>
  </si>
  <si>
    <t>HELP infinitive (to help, helping)</t>
  </si>
  <si>
    <t>aimer</t>
  </si>
  <si>
    <t>LIKE infinitive (to like; liking)</t>
  </si>
  <si>
    <t>habiter</t>
  </si>
  <si>
    <t>LIVE infinitive (to live, living somewhere)</t>
  </si>
  <si>
    <t>l'école (f)</t>
  </si>
  <si>
    <t>school</t>
  </si>
  <si>
    <t>aussi</t>
  </si>
  <si>
    <t>also</t>
  </si>
  <si>
    <r>
      <t>à</t>
    </r>
    <r>
      <rPr>
        <vertAlign val="superscript"/>
        <sz val="11"/>
        <rFont val="Century Gothic"/>
        <family val="2"/>
      </rPr>
      <t>3</t>
    </r>
  </si>
  <si>
    <r>
      <t>to, at, on</t>
    </r>
    <r>
      <rPr>
        <vertAlign val="superscript"/>
        <sz val="11"/>
        <rFont val="Century Gothic"/>
        <family val="2"/>
      </rPr>
      <t>3</t>
    </r>
    <r>
      <rPr>
        <sz val="11"/>
        <rFont val="Century Gothic"/>
        <family val="2"/>
      </rPr>
      <t xml:space="preserve"> in</t>
    </r>
    <r>
      <rPr>
        <vertAlign val="superscript"/>
        <sz val="11"/>
        <rFont val="Century Gothic"/>
        <family val="2"/>
      </rPr>
      <t>4</t>
    </r>
  </si>
  <si>
    <t>préférer</t>
  </si>
  <si>
    <r>
      <t>PR</t>
    </r>
    <r>
      <rPr>
        <sz val="11"/>
        <rFont val="Calibri"/>
        <family val="2"/>
      </rPr>
      <t>ÉFÉR</t>
    </r>
    <r>
      <rPr>
        <sz val="11"/>
        <rFont val="Century Gothic"/>
        <family val="2"/>
      </rPr>
      <t>ER intinitive (to prefer, prefering)</t>
    </r>
  </si>
  <si>
    <t>le village</t>
  </si>
  <si>
    <t>village</t>
  </si>
  <si>
    <t>la ville</t>
  </si>
  <si>
    <t>town</t>
  </si>
  <si>
    <t>dans</t>
  </si>
  <si>
    <t>in</t>
  </si>
  <si>
    <t>en ce moment</t>
  </si>
  <si>
    <t>at the moment</t>
  </si>
  <si>
    <t>il y a</t>
  </si>
  <si>
    <t>there is, there are</t>
  </si>
  <si>
    <r>
      <t>one</t>
    </r>
    <r>
      <rPr>
        <vertAlign val="superscript"/>
        <sz val="11"/>
        <rFont val="Century Gothic"/>
        <family val="2"/>
      </rPr>
      <t>2</t>
    </r>
    <r>
      <rPr>
        <sz val="11"/>
        <rFont val="Century Gothic"/>
        <family val="2"/>
      </rPr>
      <t xml:space="preserve"> (m)</t>
    </r>
  </si>
  <si>
    <r>
      <t>one</t>
    </r>
    <r>
      <rPr>
        <vertAlign val="superscript"/>
        <sz val="11"/>
        <rFont val="Century Gothic"/>
        <family val="2"/>
      </rPr>
      <t>2</t>
    </r>
    <r>
      <rPr>
        <sz val="11"/>
        <rFont val="Century Gothic"/>
        <family val="2"/>
      </rPr>
      <t xml:space="preserve"> (f)</t>
    </r>
  </si>
  <si>
    <t>deux</t>
  </si>
  <si>
    <t>two</t>
  </si>
  <si>
    <t>trois</t>
  </si>
  <si>
    <t>three</t>
  </si>
  <si>
    <t>quatre</t>
  </si>
  <si>
    <t>four</t>
  </si>
  <si>
    <t>cinq</t>
  </si>
  <si>
    <t>five</t>
  </si>
  <si>
    <t>six</t>
  </si>
  <si>
    <t>sept</t>
  </si>
  <si>
    <t>seven</t>
  </si>
  <si>
    <t>huit</t>
  </si>
  <si>
    <t>eight</t>
  </si>
  <si>
    <t>neuf</t>
  </si>
  <si>
    <t>nine</t>
  </si>
  <si>
    <t>dix</t>
  </si>
  <si>
    <t>ten</t>
  </si>
  <si>
    <t>onze</t>
  </si>
  <si>
    <t>eleven</t>
  </si>
  <si>
    <t>douze</t>
  </si>
  <si>
    <t>twelve</t>
  </si>
  <si>
    <t>combien</t>
  </si>
  <si>
    <t>how much, how many</t>
  </si>
  <si>
    <t>une chose</t>
  </si>
  <si>
    <t>a thing</t>
  </si>
  <si>
    <t>des</t>
  </si>
  <si>
    <t>some</t>
  </si>
  <si>
    <t>le vélo</t>
  </si>
  <si>
    <t>bike</t>
  </si>
  <si>
    <t>la voiture</t>
  </si>
  <si>
    <t>car</t>
  </si>
  <si>
    <t>cher</t>
  </si>
  <si>
    <t>expensive</t>
  </si>
  <si>
    <t>gris</t>
  </si>
  <si>
    <t>grey</t>
  </si>
  <si>
    <t>rapide</t>
  </si>
  <si>
    <t>fast</t>
  </si>
  <si>
    <t>différent</t>
  </si>
  <si>
    <t>different</t>
  </si>
  <si>
    <t>lent</t>
  </si>
  <si>
    <t>slow</t>
  </si>
  <si>
    <t>green</t>
  </si>
  <si>
    <r>
      <t>tr</t>
    </r>
    <r>
      <rPr>
        <sz val="11"/>
        <rFont val="Calibri"/>
        <family val="2"/>
      </rPr>
      <t>è</t>
    </r>
    <r>
      <rPr>
        <sz val="10.45"/>
        <rFont val="Century Gothic"/>
        <family val="2"/>
      </rPr>
      <t>s</t>
    </r>
  </si>
  <si>
    <t>very</t>
  </si>
  <si>
    <t>le professeur</t>
  </si>
  <si>
    <t>teacher (m)</t>
  </si>
  <si>
    <t>la professeure</t>
  </si>
  <si>
    <t>teacher (f)</t>
  </si>
  <si>
    <t>sympathique</t>
  </si>
  <si>
    <t>nice</t>
  </si>
  <si>
    <t>comment</t>
  </si>
  <si>
    <t>how</t>
  </si>
  <si>
    <r>
      <t>he, it</t>
    </r>
    <r>
      <rPr>
        <vertAlign val="superscript"/>
        <sz val="11"/>
        <rFont val="Century Gothic"/>
        <family val="2"/>
      </rPr>
      <t>2</t>
    </r>
  </si>
  <si>
    <r>
      <t>she, it</t>
    </r>
    <r>
      <rPr>
        <vertAlign val="superscript"/>
        <sz val="11"/>
        <rFont val="Century Gothic"/>
        <family val="2"/>
      </rPr>
      <t>2</t>
    </r>
  </si>
  <si>
    <t>difficile</t>
  </si>
  <si>
    <t>difficult</t>
  </si>
  <si>
    <t>yellow</t>
  </si>
  <si>
    <t>préféré</t>
  </si>
  <si>
    <t>favourite</t>
  </si>
  <si>
    <t>trop</t>
  </si>
  <si>
    <t>too</t>
  </si>
  <si>
    <t>le cousin</t>
  </si>
  <si>
    <t>male cousin</t>
  </si>
  <si>
    <t>la cousine</t>
  </si>
  <si>
    <t>female cousin</t>
  </si>
  <si>
    <t>la femme</t>
  </si>
  <si>
    <t>woman</t>
  </si>
  <si>
    <t>l'homme</t>
  </si>
  <si>
    <t>man</t>
  </si>
  <si>
    <t>blue</t>
  </si>
  <si>
    <t>red</t>
  </si>
  <si>
    <t>l'an</t>
  </si>
  <si>
    <t>year</t>
  </si>
  <si>
    <t>la faim</t>
  </si>
  <si>
    <t>hunger</t>
  </si>
  <si>
    <t>la raison</t>
  </si>
  <si>
    <t>reason, right</t>
  </si>
  <si>
    <t>la soif</t>
  </si>
  <si>
    <t>thirst</t>
  </si>
  <si>
    <t>le tort</t>
  </si>
  <si>
    <t>wrong</t>
  </si>
  <si>
    <t>détester</t>
  </si>
  <si>
    <t>HATE infinitive (to hate, hating)</t>
  </si>
  <si>
    <t>jouer</t>
  </si>
  <si>
    <t>PLAY infinitive (to play, playing)</t>
  </si>
  <si>
    <t>travailler</t>
  </si>
  <si>
    <t>WORK infinitive (to work, working)</t>
  </si>
  <si>
    <t>le silence</t>
  </si>
  <si>
    <t>silence</t>
  </si>
  <si>
    <t>en retard</t>
  </si>
  <si>
    <t>late</t>
  </si>
  <si>
    <t>les</t>
  </si>
  <si>
    <t>the (pl.m/f)</t>
  </si>
  <si>
    <t>la pomme</t>
  </si>
  <si>
    <t>apple</t>
  </si>
  <si>
    <t>merci</t>
  </si>
  <si>
    <t>thank you</t>
  </si>
  <si>
    <t>s'il te plaît</t>
  </si>
  <si>
    <t>please (informal)</t>
  </si>
  <si>
    <t>s'il vous plaît</t>
  </si>
  <si>
    <t>please (formal)</t>
  </si>
  <si>
    <t>indépendant</t>
  </si>
  <si>
    <t>independent</t>
  </si>
  <si>
    <t>prudent</t>
  </si>
  <si>
    <t>careful</t>
  </si>
  <si>
    <t>seul</t>
  </si>
  <si>
    <t>alone</t>
  </si>
  <si>
    <t xml:space="preserve">drôle </t>
  </si>
  <si>
    <t>funny</t>
  </si>
  <si>
    <t>jeune</t>
  </si>
  <si>
    <t>young</t>
  </si>
  <si>
    <t>joli</t>
  </si>
  <si>
    <t>pretty</t>
  </si>
  <si>
    <t>une affiche</t>
  </si>
  <si>
    <t>a poster</t>
  </si>
  <si>
    <t>un bureau</t>
  </si>
  <si>
    <t>a desk</t>
  </si>
  <si>
    <t>une chaise</t>
  </si>
  <si>
    <t>a chair</t>
  </si>
  <si>
    <t>une chambre</t>
  </si>
  <si>
    <t>a bedroom</t>
  </si>
  <si>
    <t>une idée</t>
  </si>
  <si>
    <t>an idea</t>
  </si>
  <si>
    <t>un lit</t>
  </si>
  <si>
    <t>a bed</t>
  </si>
  <si>
    <t>un dessin</t>
  </si>
  <si>
    <t>a drawing</t>
  </si>
  <si>
    <t>un message</t>
  </si>
  <si>
    <t>a message</t>
  </si>
  <si>
    <t>une question</t>
  </si>
  <si>
    <t>question</t>
  </si>
  <si>
    <t>une réponse</t>
  </si>
  <si>
    <t>answer</t>
  </si>
  <si>
    <t xml:space="preserve">où </t>
  </si>
  <si>
    <t>where</t>
  </si>
  <si>
    <t>sur</t>
  </si>
  <si>
    <t>on</t>
  </si>
  <si>
    <t>sous</t>
  </si>
  <si>
    <t>under</t>
  </si>
  <si>
    <t>une carte</t>
  </si>
  <si>
    <t>a card</t>
  </si>
  <si>
    <t>idéal</t>
  </si>
  <si>
    <t>ideal</t>
  </si>
  <si>
    <t>chercher</t>
  </si>
  <si>
    <t>LOOK FOR infinitive (to look for, looking for)</t>
  </si>
  <si>
    <t>dessiner</t>
  </si>
  <si>
    <t>DRAW infinitive (to draw, drawing)</t>
  </si>
  <si>
    <t>présenter</t>
  </si>
  <si>
    <t>PRESENT infinitive (to present, presenting)</t>
  </si>
  <si>
    <t>prononcer</t>
  </si>
  <si>
    <t>PRONOUNCE infinitive (to pronounce, pronouncing)</t>
  </si>
  <si>
    <t>une image</t>
  </si>
  <si>
    <t>picture, image</t>
  </si>
  <si>
    <t>un mot</t>
  </si>
  <si>
    <t>a word</t>
  </si>
  <si>
    <t>un pays</t>
  </si>
  <si>
    <t>a country</t>
  </si>
  <si>
    <t>un texte</t>
  </si>
  <si>
    <t>a text</t>
  </si>
  <si>
    <t>intéressant</t>
  </si>
  <si>
    <t>interesting</t>
  </si>
  <si>
    <t>organiser</t>
  </si>
  <si>
    <t>ORGANISE infinitive (to organise, organising)</t>
  </si>
  <si>
    <t>visiter</t>
  </si>
  <si>
    <t>VISIT infinitive (to visit, visiting)</t>
  </si>
  <si>
    <t>un musée</t>
  </si>
  <si>
    <t>a museum</t>
  </si>
  <si>
    <t>un parc</t>
  </si>
  <si>
    <t>a park</t>
  </si>
  <si>
    <t>une université</t>
  </si>
  <si>
    <t>a university</t>
  </si>
  <si>
    <t>une visite</t>
  </si>
  <si>
    <t>a visite</t>
  </si>
  <si>
    <t>enseigner</t>
  </si>
  <si>
    <t>TEACH infinitive (to teach, teaching)</t>
  </si>
  <si>
    <t xml:space="preserve">poser </t>
  </si>
  <si>
    <t>PUT, ASK infinitive (to put, ask, putting, asking)</t>
  </si>
  <si>
    <r>
      <t>l'anglais</t>
    </r>
    <r>
      <rPr>
        <vertAlign val="superscript"/>
        <sz val="11"/>
        <rFont val="Century Gothic"/>
        <family val="2"/>
      </rPr>
      <t>2</t>
    </r>
  </si>
  <si>
    <r>
      <t>le français</t>
    </r>
    <r>
      <rPr>
        <vertAlign val="superscript"/>
        <sz val="11"/>
        <rFont val="Century Gothic"/>
        <family val="2"/>
      </rPr>
      <t>2</t>
    </r>
  </si>
  <si>
    <t>la grand-mère</t>
  </si>
  <si>
    <t>grandmother</t>
  </si>
  <si>
    <t>le grand-père</t>
  </si>
  <si>
    <t>grandfather</t>
  </si>
  <si>
    <t>la musique</t>
  </si>
  <si>
    <t>music</t>
  </si>
  <si>
    <t>l'émission (f)</t>
  </si>
  <si>
    <t>programme, show</t>
  </si>
  <si>
    <t>la radio</t>
  </si>
  <si>
    <t>radio</t>
  </si>
  <si>
    <t>la tante</t>
  </si>
  <si>
    <t>aunt</t>
  </si>
  <si>
    <t>la télévision</t>
  </si>
  <si>
    <t>tv</t>
  </si>
  <si>
    <t>dehors</t>
  </si>
  <si>
    <t>outside</t>
  </si>
  <si>
    <t>en ligne</t>
  </si>
  <si>
    <t>online</t>
  </si>
  <si>
    <t>le sport</t>
  </si>
  <si>
    <t>sport</t>
  </si>
  <si>
    <t>arriver</t>
  </si>
  <si>
    <t>ARRIVE infinitive (to arrive, arriving)</t>
  </si>
  <si>
    <t>montrer</t>
  </si>
  <si>
    <t>SHOW infinitive (to show, showing)</t>
  </si>
  <si>
    <t>rester</t>
  </si>
  <si>
    <t>STAY, REMAIN infinitive (to stay, remain)</t>
  </si>
  <si>
    <t>le voyage</t>
  </si>
  <si>
    <t>trip, journey</t>
  </si>
  <si>
    <t>souvent</t>
  </si>
  <si>
    <t>often</t>
  </si>
  <si>
    <t>la bouche</t>
  </si>
  <si>
    <t>mouth</t>
  </si>
  <si>
    <t>la main</t>
  </si>
  <si>
    <t>hand</t>
  </si>
  <si>
    <t>l'œil</t>
  </si>
  <si>
    <t>eye</t>
  </si>
  <si>
    <t>l'oreille</t>
  </si>
  <si>
    <t>ear</t>
  </si>
  <si>
    <t>le pied</t>
  </si>
  <si>
    <t>foot</t>
  </si>
  <si>
    <t>la tête</t>
  </si>
  <si>
    <t>head</t>
  </si>
  <si>
    <t>les yeux</t>
  </si>
  <si>
    <t>eyes</t>
  </si>
  <si>
    <t>noun (mpl)</t>
  </si>
  <si>
    <t>le magazine</t>
  </si>
  <si>
    <t>magazine</t>
  </si>
  <si>
    <t>la porte</t>
  </si>
  <si>
    <t>door</t>
  </si>
  <si>
    <t>blanc</t>
  </si>
  <si>
    <t>white (m)</t>
  </si>
  <si>
    <t>blanche</t>
  </si>
  <si>
    <t>while (f)</t>
  </si>
  <si>
    <t>noir</t>
  </si>
  <si>
    <t>black</t>
  </si>
  <si>
    <t>le groupe</t>
  </si>
  <si>
    <t>group</t>
  </si>
  <si>
    <t>la liste</t>
  </si>
  <si>
    <t>list</t>
  </si>
  <si>
    <t>la personne</t>
  </si>
  <si>
    <t>person</t>
  </si>
  <si>
    <t>beaucoup de</t>
  </si>
  <si>
    <t>much, a lot of, many</t>
  </si>
  <si>
    <t>pratique</t>
  </si>
  <si>
    <t>practical</t>
  </si>
  <si>
    <t>unique</t>
  </si>
  <si>
    <t>utile</t>
  </si>
  <si>
    <t>useful</t>
  </si>
  <si>
    <t>actif</t>
  </si>
  <si>
    <t>active (m)</t>
  </si>
  <si>
    <t>active</t>
  </si>
  <si>
    <t>active (f)</t>
  </si>
  <si>
    <t>massif</t>
  </si>
  <si>
    <t>massive (m)</t>
  </si>
  <si>
    <t>massive</t>
  </si>
  <si>
    <t>massive (f)</t>
  </si>
  <si>
    <t>propre</t>
  </si>
  <si>
    <t>clean</t>
  </si>
  <si>
    <t>sale</t>
  </si>
  <si>
    <t>dirty</t>
  </si>
  <si>
    <t>sportif</t>
  </si>
  <si>
    <t>sporty (m)</t>
  </si>
  <si>
    <t>sportive</t>
  </si>
  <si>
    <t>sporty (f)</t>
  </si>
  <si>
    <t>le mois</t>
  </si>
  <si>
    <t>month</t>
  </si>
  <si>
    <t>janvier</t>
  </si>
  <si>
    <t>January</t>
  </si>
  <si>
    <t>février</t>
  </si>
  <si>
    <t>February</t>
  </si>
  <si>
    <t>mars</t>
  </si>
  <si>
    <t>March</t>
  </si>
  <si>
    <t>avril</t>
  </si>
  <si>
    <t>April</t>
  </si>
  <si>
    <t>mai</t>
  </si>
  <si>
    <t>May</t>
  </si>
  <si>
    <t>juin</t>
  </si>
  <si>
    <t>June</t>
  </si>
  <si>
    <t>juillet</t>
  </si>
  <si>
    <t>July</t>
  </si>
  <si>
    <t>aout</t>
  </si>
  <si>
    <t>August</t>
  </si>
  <si>
    <t>septembre</t>
  </si>
  <si>
    <t>September</t>
  </si>
  <si>
    <t>octobre</t>
  </si>
  <si>
    <t>October</t>
  </si>
  <si>
    <t>novembre</t>
  </si>
  <si>
    <t>November</t>
  </si>
  <si>
    <t>décembre</t>
  </si>
  <si>
    <t>December</t>
  </si>
  <si>
    <t>l'anniversaire</t>
  </si>
  <si>
    <t>birthday</t>
  </si>
  <si>
    <t>quand</t>
  </si>
  <si>
    <t>when</t>
  </si>
  <si>
    <t>en</t>
  </si>
  <si>
    <t>chaud</t>
  </si>
  <si>
    <t>heat, warmth</t>
  </si>
  <si>
    <t>adj, adv, noun (f)</t>
  </si>
  <si>
    <t>froid</t>
  </si>
  <si>
    <t>cold</t>
  </si>
  <si>
    <r>
      <t>mal</t>
    </r>
    <r>
      <rPr>
        <vertAlign val="superscript"/>
        <sz val="11"/>
        <rFont val="Century Gothic"/>
        <family val="2"/>
      </rPr>
      <t>2</t>
    </r>
  </si>
  <si>
    <t>pain</t>
  </si>
  <si>
    <t>peur</t>
  </si>
  <si>
    <t>fear</t>
  </si>
  <si>
    <t>étudier</t>
  </si>
  <si>
    <t>STUDY infinitive (to study, studying)</t>
  </si>
  <si>
    <t>adorer</t>
  </si>
  <si>
    <t>ADORE infinitive (to adore, adoring)</t>
  </si>
  <si>
    <t>apporter</t>
  </si>
  <si>
    <t>BRING infinitive (to bring, bringing)</t>
  </si>
  <si>
    <t>le matin</t>
  </si>
  <si>
    <t>morning</t>
  </si>
  <si>
    <t>la langue</t>
  </si>
  <si>
    <t>language, tongue</t>
  </si>
  <si>
    <t>de rien</t>
  </si>
  <si>
    <t>you're welcome</t>
  </si>
  <si>
    <t>inquiet</t>
  </si>
  <si>
    <t>worried (m)</t>
  </si>
  <si>
    <t>inquiète</t>
  </si>
  <si>
    <t>worried (f)</t>
  </si>
  <si>
    <t>perdu</t>
  </si>
  <si>
    <t>lost</t>
  </si>
  <si>
    <r>
      <t>pr</t>
    </r>
    <r>
      <rPr>
        <sz val="11"/>
        <rFont val="Calibri"/>
        <family val="2"/>
      </rPr>
      <t>ê</t>
    </r>
    <r>
      <rPr>
        <sz val="10.45"/>
        <rFont val="Century Gothic"/>
        <family val="2"/>
      </rPr>
      <t>t</t>
    </r>
  </si>
  <si>
    <t>ready</t>
  </si>
  <si>
    <t>qui</t>
  </si>
  <si>
    <t>who</t>
  </si>
  <si>
    <t>sommes</t>
  </si>
  <si>
    <t>BE 1st person plural (we)</t>
  </si>
  <si>
    <t>nous</t>
  </si>
  <si>
    <t>we</t>
  </si>
  <si>
    <t>sage</t>
  </si>
  <si>
    <t>well-behaved</t>
  </si>
  <si>
    <t>strict</t>
  </si>
  <si>
    <t>treize</t>
  </si>
  <si>
    <t>thirteen</t>
  </si>
  <si>
    <t>quatorze</t>
  </si>
  <si>
    <t>fourteen</t>
  </si>
  <si>
    <t>quinze</t>
  </si>
  <si>
    <t>fifteen</t>
  </si>
  <si>
    <t>seize</t>
  </si>
  <si>
    <t>sixteen</t>
  </si>
  <si>
    <t>vingt</t>
  </si>
  <si>
    <t>twenty</t>
  </si>
  <si>
    <t>vingt et un</t>
  </si>
  <si>
    <t>twenty one</t>
  </si>
  <si>
    <t>trente</t>
  </si>
  <si>
    <t>thirty</t>
  </si>
  <si>
    <t>quel, quelle</t>
  </si>
  <si>
    <t>which</t>
  </si>
  <si>
    <t>la date</t>
  </si>
  <si>
    <t>date</t>
  </si>
  <si>
    <t>la saison</t>
  </si>
  <si>
    <t>season</t>
  </si>
  <si>
    <r>
      <rPr>
        <sz val="11"/>
        <rFont val="Calibri"/>
        <family val="2"/>
      </rPr>
      <t>ê</t>
    </r>
    <r>
      <rPr>
        <sz val="10.45"/>
        <rFont val="Century Gothic"/>
        <family val="2"/>
      </rPr>
      <t>tes</t>
    </r>
  </si>
  <si>
    <t>BE 2nd person plural (you all)</t>
  </si>
  <si>
    <r>
      <t>vous</t>
    </r>
    <r>
      <rPr>
        <vertAlign val="superscript"/>
        <sz val="11"/>
        <rFont val="Century Gothic"/>
        <family val="2"/>
      </rPr>
      <t>1</t>
    </r>
  </si>
  <si>
    <t>you (all)</t>
  </si>
  <si>
    <t>ensemble</t>
  </si>
  <si>
    <t>together</t>
  </si>
  <si>
    <t>toujours</t>
  </si>
  <si>
    <t>always</t>
  </si>
  <si>
    <t>rarement</t>
  </si>
  <si>
    <t>rarely</t>
  </si>
  <si>
    <t>sont</t>
  </si>
  <si>
    <t>BE 3rd person plural (they)</t>
  </si>
  <si>
    <t>ils</t>
  </si>
  <si>
    <t>they (m)</t>
  </si>
  <si>
    <t>elles</t>
  </si>
  <si>
    <t>they (f)</t>
  </si>
  <si>
    <t>la fleur</t>
  </si>
  <si>
    <t>flower</t>
  </si>
  <si>
    <t>le mur</t>
  </si>
  <si>
    <t>wall</t>
  </si>
  <si>
    <t>l'ordinateur</t>
  </si>
  <si>
    <t>computer</t>
  </si>
  <si>
    <t>vrai</t>
  </si>
  <si>
    <t>true</t>
  </si>
  <si>
    <t>faux</t>
  </si>
  <si>
    <t>false</t>
  </si>
  <si>
    <r>
      <t>le probl</t>
    </r>
    <r>
      <rPr>
        <sz val="11"/>
        <rFont val="Calibri"/>
        <family val="2"/>
      </rPr>
      <t>è</t>
    </r>
    <r>
      <rPr>
        <sz val="10.45"/>
        <rFont val="Century Gothic"/>
        <family val="2"/>
      </rPr>
      <t>me</t>
    </r>
  </si>
  <si>
    <t>problem</t>
  </si>
  <si>
    <t>la tâche</t>
  </si>
  <si>
    <t>task</t>
  </si>
  <si>
    <t>lourd</t>
  </si>
  <si>
    <t>heavy</t>
  </si>
  <si>
    <t>la solution</t>
  </si>
  <si>
    <t>solution</t>
  </si>
  <si>
    <t xml:space="preserve">noun (f) </t>
  </si>
  <si>
    <t>court</t>
  </si>
  <si>
    <t>simple</t>
  </si>
  <si>
    <t>easy, simple</t>
  </si>
  <si>
    <t>spécial</t>
  </si>
  <si>
    <t>special</t>
  </si>
  <si>
    <t>avons</t>
  </si>
  <si>
    <t>HAVE 1st person plural (we)</t>
  </si>
  <si>
    <t>avez</t>
  </si>
  <si>
    <t>HAVE 2nd person plural (you all)</t>
  </si>
  <si>
    <t>le cours</t>
  </si>
  <si>
    <t>lesson, course</t>
  </si>
  <si>
    <t>l'exercice</t>
  </si>
  <si>
    <t>exercise</t>
  </si>
  <si>
    <t>ont</t>
  </si>
  <si>
    <t>HAVE 3rd person plural (they)</t>
  </si>
  <si>
    <t>l'espace</t>
  </si>
  <si>
    <t>space, room</t>
  </si>
  <si>
    <r>
      <t>la fen</t>
    </r>
    <r>
      <rPr>
        <sz val="11"/>
        <rFont val="Calibri"/>
        <family val="2"/>
      </rPr>
      <t>ê</t>
    </r>
    <r>
      <rPr>
        <sz val="11"/>
        <rFont val="Century Gothic"/>
        <family val="2"/>
      </rPr>
      <t>tre</t>
    </r>
  </si>
  <si>
    <t>window</t>
  </si>
  <si>
    <t>le jardin</t>
  </si>
  <si>
    <t>garden</t>
  </si>
  <si>
    <t>la lampe</t>
  </si>
  <si>
    <t>lampe</t>
  </si>
  <si>
    <t>la salle</t>
  </si>
  <si>
    <t>room</t>
  </si>
  <si>
    <r>
      <t>beau</t>
    </r>
    <r>
      <rPr>
        <vertAlign val="superscript"/>
        <sz val="11"/>
        <rFont val="Century Gothic"/>
        <family val="2"/>
      </rPr>
      <t>1</t>
    </r>
  </si>
  <si>
    <t>beautiful (m)</t>
  </si>
  <si>
    <t>belle</t>
  </si>
  <si>
    <t>beautiful (f)</t>
  </si>
  <si>
    <t>bon</t>
  </si>
  <si>
    <t>good (m)</t>
  </si>
  <si>
    <t>bonne</t>
  </si>
  <si>
    <t>good (f)</t>
  </si>
  <si>
    <t>mauvais</t>
  </si>
  <si>
    <t>bad</t>
  </si>
  <si>
    <t>nouveau</t>
  </si>
  <si>
    <t>new (m)</t>
  </si>
  <si>
    <t>nouvelle</t>
  </si>
  <si>
    <t>new (f)</t>
  </si>
  <si>
    <t>vieux</t>
  </si>
  <si>
    <t>old (m)</t>
  </si>
  <si>
    <t>vieille</t>
  </si>
  <si>
    <t>old (f)</t>
  </si>
  <si>
    <t>chez</t>
  </si>
  <si>
    <t>at (the house of), with</t>
  </si>
  <si>
    <t>le cheveu</t>
  </si>
  <si>
    <t>(single) hair</t>
  </si>
  <si>
    <t>les cheveux</t>
  </si>
  <si>
    <t>hair(s)</t>
  </si>
  <si>
    <t>cheveu</t>
  </si>
  <si>
    <t>le médecin</t>
  </si>
  <si>
    <t>doctor (m)</t>
  </si>
  <si>
    <t>la médecin</t>
  </si>
  <si>
    <t>doctor (f)</t>
  </si>
  <si>
    <t>le nez</t>
  </si>
  <si>
    <t>nose</t>
  </si>
  <si>
    <t>le visage</t>
  </si>
  <si>
    <t>face</t>
  </si>
  <si>
    <t>blond</t>
  </si>
  <si>
    <t>brun</t>
  </si>
  <si>
    <t>brown (hair)</t>
  </si>
  <si>
    <t>crépu</t>
  </si>
  <si>
    <t>frizzy</t>
  </si>
  <si>
    <t>long</t>
  </si>
  <si>
    <t>marron</t>
  </si>
  <si>
    <t>brown (eyes)</t>
  </si>
  <si>
    <t>ovale</t>
  </si>
  <si>
    <t>rond</t>
  </si>
  <si>
    <t>round</t>
  </si>
  <si>
    <t>roux</t>
  </si>
  <si>
    <t>ginger, red</t>
  </si>
  <si>
    <t>célébrer</t>
  </si>
  <si>
    <t>CELEBRATE infinitive (to celebrate, celebrating)</t>
  </si>
  <si>
    <t>échanger</t>
  </si>
  <si>
    <t>EXCHANGE infinitive (to exchange, exchanging)</t>
  </si>
  <si>
    <t>fabriquer</t>
  </si>
  <si>
    <t>CREATE, MAKE infinitive (to create, make)</t>
  </si>
  <si>
    <t>souhaiter</t>
  </si>
  <si>
    <t>WISH infinitive (to wish, wishing)</t>
  </si>
  <si>
    <t>le feu d'artifice</t>
  </si>
  <si>
    <t>firework</t>
  </si>
  <si>
    <t>la rue</t>
  </si>
  <si>
    <t>street, road</t>
  </si>
  <si>
    <t>tout le monde</t>
  </si>
  <si>
    <t>everybody, everyone</t>
  </si>
  <si>
    <r>
      <t>vous</t>
    </r>
    <r>
      <rPr>
        <vertAlign val="superscript"/>
        <sz val="11"/>
        <rFont val="Century Gothic"/>
        <family val="2"/>
      </rPr>
      <t>2</t>
    </r>
  </si>
  <si>
    <t>you (all), you (formal)</t>
  </si>
  <si>
    <t>le feu</t>
  </si>
  <si>
    <t>fire</t>
  </si>
  <si>
    <t>le vœu</t>
  </si>
  <si>
    <t>good wish</t>
  </si>
  <si>
    <t>l'année (f)</t>
  </si>
  <si>
    <t>party, celebration, festival</t>
  </si>
  <si>
    <t>les gens</t>
  </si>
  <si>
    <t>people</t>
  </si>
  <si>
    <t>l'histoire (f)</t>
  </si>
  <si>
    <t>history, story</t>
  </si>
  <si>
    <t>la santé</t>
  </si>
  <si>
    <t>health</t>
  </si>
  <si>
    <t>le vêtement</t>
  </si>
  <si>
    <t>(item of) clothing</t>
  </si>
  <si>
    <t>corriger</t>
  </si>
  <si>
    <t>CORRECT infinitive (to correct, correcting)</t>
  </si>
  <si>
    <t>expliquer</t>
  </si>
  <si>
    <t>EXPLAIN infinitive (to explain, explaining)</t>
  </si>
  <si>
    <t>fermer</t>
  </si>
  <si>
    <t>SHUT infinitive (to shut, shutting)</t>
  </si>
  <si>
    <t>l'aide</t>
  </si>
  <si>
    <t>help</t>
  </si>
  <si>
    <t>les devoirs</t>
  </si>
  <si>
    <t>homework</t>
  </si>
  <si>
    <t>partager</t>
  </si>
  <si>
    <t>SHARE infinitive (to share, sharing)</t>
  </si>
  <si>
    <t>parfois</t>
  </si>
  <si>
    <t>sometimes</t>
  </si>
  <si>
    <t>cacher</t>
  </si>
  <si>
    <t>HIDE infinitive (to hide, hiding)</t>
  </si>
  <si>
    <t>maintenant</t>
  </si>
  <si>
    <t>now</t>
  </si>
  <si>
    <t>normalement</t>
  </si>
  <si>
    <t>normally</t>
  </si>
  <si>
    <t>aller</t>
  </si>
  <si>
    <t>GO infinitive (to go, going)</t>
  </si>
  <si>
    <t>je vais</t>
  </si>
  <si>
    <t>GO 1st person singular (I go)</t>
  </si>
  <si>
    <t>il va</t>
  </si>
  <si>
    <t>GO 3rd person singular (s/he goes)</t>
  </si>
  <si>
    <t>elle va</t>
  </si>
  <si>
    <t>l'est</t>
  </si>
  <si>
    <t>the east</t>
  </si>
  <si>
    <t>le nord</t>
  </si>
  <si>
    <t>the north</t>
  </si>
  <si>
    <t>l'ouest</t>
  </si>
  <si>
    <t>the west</t>
  </si>
  <si>
    <t>le sud</t>
  </si>
  <si>
    <t>the south</t>
  </si>
  <si>
    <t>le Canada</t>
  </si>
  <si>
    <t>Canada</t>
  </si>
  <si>
    <t>la France</t>
  </si>
  <si>
    <t>France</t>
  </si>
  <si>
    <t>le Québec</t>
  </si>
  <si>
    <t>Quebec</t>
  </si>
  <si>
    <t>tu vas</t>
  </si>
  <si>
    <t>GO 2nd person singular (you go)</t>
  </si>
  <si>
    <t>la piscine</t>
  </si>
  <si>
    <t>pool</t>
  </si>
  <si>
    <t>le marché</t>
  </si>
  <si>
    <t>market</t>
  </si>
  <si>
    <t>faire</t>
  </si>
  <si>
    <t>DO/MAKE infinitive (to do, make; doing, making)</t>
  </si>
  <si>
    <t>je fais</t>
  </si>
  <si>
    <t>DO/MAKE 1st person singular (I do/make)</t>
  </si>
  <si>
    <r>
      <t>il fait</t>
    </r>
    <r>
      <rPr>
        <vertAlign val="superscript"/>
        <sz val="11"/>
        <color theme="1"/>
        <rFont val="Century Gothic"/>
        <family val="2"/>
      </rPr>
      <t>1</t>
    </r>
  </si>
  <si>
    <t>DO/MAKE 3rd person singular (he/she does/makes)</t>
  </si>
  <si>
    <t>elle fait</t>
  </si>
  <si>
    <t>l'activité</t>
  </si>
  <si>
    <t>activity</t>
  </si>
  <si>
    <t>la cuisine</t>
  </si>
  <si>
    <t>cooking</t>
  </si>
  <si>
    <t>les courses</t>
  </si>
  <si>
    <t>shopping</t>
  </si>
  <si>
    <t>noun (fpl)</t>
  </si>
  <si>
    <t>le ménage</t>
  </si>
  <si>
    <t>housework</t>
  </si>
  <si>
    <t>tu fais</t>
  </si>
  <si>
    <t>DO/MAKE 2nd person singular (you do/make)</t>
  </si>
  <si>
    <t>l'effort (m)</t>
  </si>
  <si>
    <t>effort</t>
  </si>
  <si>
    <r>
      <t>il fait</t>
    </r>
    <r>
      <rPr>
        <vertAlign val="superscript"/>
        <sz val="11"/>
        <color theme="1"/>
        <rFont val="Century Gothic"/>
        <family val="2"/>
      </rPr>
      <t>2</t>
    </r>
  </si>
  <si>
    <t>it is (weather)</t>
  </si>
  <si>
    <t>l'automne (m)</t>
  </si>
  <si>
    <t>autumn</t>
  </si>
  <si>
    <t>l'été (m)</t>
  </si>
  <si>
    <t>summer</t>
  </si>
  <si>
    <t>l'hiver (m)</t>
  </si>
  <si>
    <t>winter</t>
  </si>
  <si>
    <t>le printemps</t>
  </si>
  <si>
    <t>spring</t>
  </si>
  <si>
    <r>
      <t>beau</t>
    </r>
    <r>
      <rPr>
        <vertAlign val="superscript"/>
        <sz val="11"/>
        <rFont val="Century Gothic"/>
        <family val="2"/>
      </rPr>
      <t>2</t>
    </r>
  </si>
  <si>
    <t>fine</t>
  </si>
  <si>
    <t>la corde</t>
  </si>
  <si>
    <t>rope</t>
  </si>
  <si>
    <t>une fois</t>
  </si>
  <si>
    <t>one time, once</t>
  </si>
  <si>
    <t>le football</t>
  </si>
  <si>
    <t>football</t>
  </si>
  <si>
    <t>la pétanque</t>
  </si>
  <si>
    <t>petanque</t>
  </si>
  <si>
    <t>le tennis</t>
  </si>
  <si>
    <t>tennis</t>
  </si>
  <si>
    <t>l'équipe</t>
  </si>
  <si>
    <t>team</t>
  </si>
  <si>
    <t>le parent</t>
  </si>
  <si>
    <t>parent</t>
  </si>
  <si>
    <t>mes</t>
  </si>
  <si>
    <t>my (mfpl)</t>
  </si>
  <si>
    <t>tes</t>
  </si>
  <si>
    <t>your (mfpl)</t>
  </si>
  <si>
    <t>le cyclisme</t>
  </si>
  <si>
    <t>cycling</t>
  </si>
  <si>
    <t>la gymnastique</t>
  </si>
  <si>
    <t>gymnastics</t>
  </si>
  <si>
    <t>la natation</t>
  </si>
  <si>
    <t>swimming</t>
  </si>
  <si>
    <t>le ski</t>
  </si>
  <si>
    <t>skiing</t>
  </si>
  <si>
    <t>donner à manger</t>
  </si>
  <si>
    <t>FEED infinitive (to feed, feeding)</t>
  </si>
  <si>
    <t>faisons</t>
  </si>
  <si>
    <t>DO/MAKE 1st person plural (we do/make)</t>
  </si>
  <si>
    <t>faites</t>
  </si>
  <si>
    <t>DO/MAKE 2nd person plural  (you (all) do/make)</t>
  </si>
  <si>
    <t>font</t>
  </si>
  <si>
    <t>DO/MAKE 3rd person plural (they do/make)</t>
  </si>
  <si>
    <t>laver</t>
  </si>
  <si>
    <t>WASH infinitive (to wash, washing)</t>
  </si>
  <si>
    <t>ranger</t>
  </si>
  <si>
    <t>TIDY, PUT AWAY infinitive (to tidy, put away, tidying, putting away)</t>
  </si>
  <si>
    <r>
      <t>la cuisine</t>
    </r>
    <r>
      <rPr>
        <vertAlign val="superscript"/>
        <sz val="11"/>
        <rFont val="Century Gothic"/>
        <family val="2"/>
      </rPr>
      <t>2</t>
    </r>
  </si>
  <si>
    <t>kitchen, cooking</t>
  </si>
  <si>
    <t>le repas</t>
  </si>
  <si>
    <t>meal</t>
  </si>
  <si>
    <t>acheter</t>
  </si>
  <si>
    <t>BUY infinitive (to buy, buying)</t>
  </si>
  <si>
    <t>boire</t>
  </si>
  <si>
    <t>DRINK infinitive (to drink, drinking)</t>
  </si>
  <si>
    <r>
      <t>le café</t>
    </r>
    <r>
      <rPr>
        <vertAlign val="superscript"/>
        <sz val="11"/>
        <rFont val="Century Gothic"/>
        <family val="2"/>
      </rPr>
      <t>1</t>
    </r>
  </si>
  <si>
    <t>coffee</t>
  </si>
  <si>
    <t>l'eau (f)</t>
  </si>
  <si>
    <t>water</t>
  </si>
  <si>
    <r>
      <t>la glace</t>
    </r>
    <r>
      <rPr>
        <vertAlign val="superscript"/>
        <sz val="11"/>
        <rFont val="Century Gothic"/>
        <family val="2"/>
      </rPr>
      <t>1</t>
    </r>
  </si>
  <si>
    <t>ice cream</t>
  </si>
  <si>
    <t>le pain</t>
  </si>
  <si>
    <t>bread</t>
  </si>
  <si>
    <t>le poisson</t>
  </si>
  <si>
    <t>fish</t>
  </si>
  <si>
    <t>créatif</t>
  </si>
  <si>
    <t>creative</t>
  </si>
  <si>
    <t>positif</t>
  </si>
  <si>
    <t>positive</t>
  </si>
  <si>
    <t>négatif</t>
  </si>
  <si>
    <t>negative</t>
  </si>
  <si>
    <t>allemand</t>
  </si>
  <si>
    <t>German</t>
  </si>
  <si>
    <t>espagnol</t>
  </si>
  <si>
    <t>Spanish</t>
  </si>
  <si>
    <t>le concert</t>
  </si>
  <si>
    <t>concert</t>
  </si>
  <si>
    <t>le spectacle</t>
  </si>
  <si>
    <t>show</t>
  </si>
  <si>
    <t>tôt</t>
  </si>
  <si>
    <t>early</t>
  </si>
  <si>
    <t>dangereux</t>
  </si>
  <si>
    <t>dangerous (m)</t>
  </si>
  <si>
    <t>ennuyeux</t>
  </si>
  <si>
    <t>boring (m)</t>
  </si>
  <si>
    <t>travailleur</t>
  </si>
  <si>
    <t>hard working (m)</t>
  </si>
  <si>
    <t>travailleuse</t>
  </si>
  <si>
    <t>hard working (f)</t>
  </si>
  <si>
    <r>
      <t>la règle</t>
    </r>
    <r>
      <rPr>
        <vertAlign val="superscript"/>
        <sz val="11"/>
        <rFont val="Century Gothic"/>
        <family val="2"/>
      </rPr>
      <t>2</t>
    </r>
  </si>
  <si>
    <r>
      <t>ruler</t>
    </r>
    <r>
      <rPr>
        <vertAlign val="superscript"/>
        <sz val="11"/>
        <rFont val="Century Gothic"/>
        <family val="2"/>
      </rPr>
      <t>1</t>
    </r>
    <r>
      <rPr>
        <sz val="11"/>
        <rFont val="Century Gothic"/>
        <family val="2"/>
      </rPr>
      <t>, rule</t>
    </r>
    <r>
      <rPr>
        <vertAlign val="superscript"/>
        <sz val="11"/>
        <rFont val="Century Gothic"/>
        <family val="2"/>
      </rPr>
      <t>2</t>
    </r>
  </si>
  <si>
    <r>
      <t>le café</t>
    </r>
    <r>
      <rPr>
        <vertAlign val="superscript"/>
        <sz val="11"/>
        <color theme="1"/>
        <rFont val="Century Gothic"/>
        <family val="2"/>
      </rPr>
      <t>2</t>
    </r>
  </si>
  <si>
    <t>café</t>
  </si>
  <si>
    <t>le cinéma</t>
  </si>
  <si>
    <t>cinema</t>
  </si>
  <si>
    <t>l'hôtel (m)</t>
  </si>
  <si>
    <t>hotel</t>
  </si>
  <si>
    <t>la poste</t>
  </si>
  <si>
    <t>post office</t>
  </si>
  <si>
    <t>le centre commercial</t>
  </si>
  <si>
    <t>shopping centre</t>
  </si>
  <si>
    <t>l'église</t>
  </si>
  <si>
    <t>church</t>
  </si>
  <si>
    <t>le magasin</t>
  </si>
  <si>
    <t>shop</t>
  </si>
  <si>
    <t>le pont</t>
  </si>
  <si>
    <t>bridge</t>
  </si>
  <si>
    <t>excellent</t>
  </si>
  <si>
    <t>le bâtiment</t>
  </si>
  <si>
    <t>building</t>
  </si>
  <si>
    <t>derrière</t>
  </si>
  <si>
    <t>behind</t>
  </si>
  <si>
    <t>devant</t>
  </si>
  <si>
    <t>in front of</t>
  </si>
  <si>
    <t>entre</t>
  </si>
  <si>
    <t>between</t>
  </si>
  <si>
    <t>l'acteur (m)</t>
  </si>
  <si>
    <t>(male) actor</t>
  </si>
  <si>
    <t>l'actrice (f)</t>
  </si>
  <si>
    <t>actress</t>
  </si>
  <si>
    <t>gagner</t>
  </si>
  <si>
    <t>WIN infinitive (to win, winning)</t>
  </si>
  <si>
    <t>pratiquer</t>
  </si>
  <si>
    <t>PRACTISE infinitive (to practise, practising)</t>
  </si>
  <si>
    <t>le dictionnaire</t>
  </si>
  <si>
    <t>dictionary</t>
  </si>
  <si>
    <t>le prix</t>
  </si>
  <si>
    <t>prize</t>
  </si>
  <si>
    <t>nager</t>
  </si>
  <si>
    <t>SWIM infinitive (to swim, swimming)</t>
  </si>
  <si>
    <t xml:space="preserve">le château </t>
  </si>
  <si>
    <t>castle</t>
  </si>
  <si>
    <r>
      <t>la course</t>
    </r>
    <r>
      <rPr>
        <vertAlign val="superscript"/>
        <sz val="11"/>
        <rFont val="Century Gothic"/>
        <family val="2"/>
      </rPr>
      <t>1</t>
    </r>
  </si>
  <si>
    <t>race</t>
  </si>
  <si>
    <t>le défilé</t>
  </si>
  <si>
    <t>parade, procession</t>
  </si>
  <si>
    <r>
      <t>la glace</t>
    </r>
    <r>
      <rPr>
        <vertAlign val="superscript"/>
        <sz val="11"/>
        <rFont val="Century Gothic"/>
        <family val="2"/>
      </rPr>
      <t>2</t>
    </r>
  </si>
  <si>
    <r>
      <t>ice</t>
    </r>
    <r>
      <rPr>
        <vertAlign val="superscript"/>
        <sz val="11"/>
        <rFont val="Century Gothic"/>
        <family val="2"/>
      </rPr>
      <t>2</t>
    </r>
    <r>
      <rPr>
        <sz val="11"/>
        <rFont val="Century Gothic"/>
        <family val="2"/>
      </rPr>
      <t>, ice cream</t>
    </r>
    <r>
      <rPr>
        <vertAlign val="superscript"/>
        <sz val="11"/>
        <rFont val="Century Gothic"/>
        <family val="2"/>
      </rPr>
      <t>1</t>
    </r>
  </si>
  <si>
    <t>le lieu</t>
  </si>
  <si>
    <t>place</t>
  </si>
  <si>
    <t>la neige</t>
  </si>
  <si>
    <t>snow</t>
  </si>
  <si>
    <t>créer</t>
  </si>
  <si>
    <t>CREATE infinitive (to create, creating)</t>
  </si>
  <si>
    <t>marcher</t>
  </si>
  <si>
    <t>WALK infinitive (to walk, walking)</t>
  </si>
  <si>
    <t>monter</t>
  </si>
  <si>
    <t>RIDE, CLIMB UP/ON/INTO infinitive (to ride, climb, riding, climbing)</t>
  </si>
  <si>
    <t>quitter</t>
  </si>
  <si>
    <t>LEAVE SOMEWHERE infinitive (to leave somewhere, leaving somewhere)</t>
  </si>
  <si>
    <t>puis</t>
  </si>
  <si>
    <t>then</t>
  </si>
  <si>
    <t>la lumière</t>
  </si>
  <si>
    <t>light</t>
  </si>
  <si>
    <t>le soir</t>
  </si>
  <si>
    <t>evening</t>
  </si>
  <si>
    <t>danser</t>
  </si>
  <si>
    <t>DANCE infinitive (to dance, dancing)</t>
  </si>
  <si>
    <t>la campagne</t>
  </si>
  <si>
    <t>country(side)</t>
  </si>
  <si>
    <t>l'île</t>
  </si>
  <si>
    <t>island</t>
  </si>
  <si>
    <t>la montagne</t>
  </si>
  <si>
    <t>mountain</t>
  </si>
  <si>
    <t>la plage</t>
  </si>
  <si>
    <t>beach</t>
  </si>
  <si>
    <t>le port</t>
  </si>
  <si>
    <t>port</t>
  </si>
  <si>
    <t xml:space="preserve">le côté </t>
  </si>
  <si>
    <t>side</t>
  </si>
  <si>
    <t>le stade</t>
  </si>
  <si>
    <t>stadium</t>
  </si>
  <si>
    <t xml:space="preserve">le théâtre </t>
  </si>
  <si>
    <t>theatre</t>
  </si>
  <si>
    <t>loin</t>
  </si>
  <si>
    <t>far</t>
  </si>
  <si>
    <t>près</t>
  </si>
  <si>
    <t>near</t>
  </si>
  <si>
    <r>
      <t>de</t>
    </r>
    <r>
      <rPr>
        <vertAlign val="superscript"/>
        <sz val="11"/>
        <rFont val="Century Gothic"/>
        <family val="2"/>
      </rPr>
      <t>2</t>
    </r>
  </si>
  <si>
    <r>
      <t>of</t>
    </r>
    <r>
      <rPr>
        <vertAlign val="superscript"/>
        <sz val="11"/>
        <rFont val="Century Gothic"/>
        <family val="2"/>
      </rPr>
      <t>1</t>
    </r>
    <r>
      <rPr>
        <sz val="11"/>
        <rFont val="Century Gothic"/>
        <family val="2"/>
      </rPr>
      <t>, from</t>
    </r>
    <r>
      <rPr>
        <vertAlign val="superscript"/>
        <sz val="11"/>
        <rFont val="Century Gothic"/>
        <family val="2"/>
      </rPr>
      <t>2</t>
    </r>
  </si>
  <si>
    <t>demain</t>
  </si>
  <si>
    <t>tomorrow</t>
  </si>
  <si>
    <t>la danse</t>
  </si>
  <si>
    <t>dance</t>
  </si>
  <si>
    <t>la guitare</t>
  </si>
  <si>
    <t>guitar</t>
  </si>
  <si>
    <t>l'instrument</t>
  </si>
  <si>
    <t>instrument</t>
  </si>
  <si>
    <t xml:space="preserve"> noun (m)</t>
  </si>
  <si>
    <t>le piano</t>
  </si>
  <si>
    <t>piano</t>
  </si>
  <si>
    <t>l'Allemagne</t>
  </si>
  <si>
    <t>Germany</t>
  </si>
  <si>
    <t>la Belgique</t>
  </si>
  <si>
    <t>Belgium</t>
  </si>
  <si>
    <t>la Grande-Bretagne</t>
  </si>
  <si>
    <t>Great Britain</t>
  </si>
  <si>
    <t>L'Espagne</t>
  </si>
  <si>
    <t>Spain</t>
  </si>
  <si>
    <t>L'Italie</t>
  </si>
  <si>
    <t>Italy</t>
  </si>
  <si>
    <t>Le Luxembourg</t>
  </si>
  <si>
    <t>Luxemburg</t>
  </si>
  <si>
    <t>la Suisse</t>
  </si>
  <si>
    <t>Switzerland</t>
  </si>
  <si>
    <t>le soleil</t>
  </si>
  <si>
    <t>sun</t>
  </si>
  <si>
    <t>le vent</t>
  </si>
  <si>
    <t>wind</t>
  </si>
  <si>
    <t>parce que</t>
  </si>
  <si>
    <t>because</t>
  </si>
  <si>
    <t>n/c</t>
  </si>
  <si>
    <t>pourquoi</t>
  </si>
  <si>
    <t>why</t>
  </si>
  <si>
    <t>vouloir</t>
  </si>
  <si>
    <t>WANT infinitive (to want (to))</t>
  </si>
  <si>
    <t>je veux</t>
  </si>
  <si>
    <t>I want</t>
  </si>
  <si>
    <t>tu veux</t>
  </si>
  <si>
    <t>you want</t>
  </si>
  <si>
    <t>il veut</t>
  </si>
  <si>
    <t>he wants</t>
  </si>
  <si>
    <t>elle veut</t>
  </si>
  <si>
    <t>she wants</t>
  </si>
  <si>
    <t>je voudrais</t>
  </si>
  <si>
    <t>I would like (to)</t>
  </si>
  <si>
    <t>tu voudrais</t>
  </si>
  <si>
    <t>you would like (to)</t>
  </si>
  <si>
    <t>le chocolat</t>
  </si>
  <si>
    <t>chocolate</t>
  </si>
  <si>
    <t>le fromage</t>
  </si>
  <si>
    <t>cheese</t>
  </si>
  <si>
    <t>le jus</t>
  </si>
  <si>
    <t>juice</t>
  </si>
  <si>
    <t>la pizza</t>
  </si>
  <si>
    <t>pizza</t>
  </si>
  <si>
    <t>AQA</t>
  </si>
  <si>
    <t>Edexcel</t>
  </si>
  <si>
    <t>Eduqas</t>
  </si>
  <si>
    <t>le</t>
  </si>
  <si>
    <t>la</t>
  </si>
  <si>
    <t>à</t>
  </si>
  <si>
    <r>
      <t>to, at, in</t>
    </r>
    <r>
      <rPr>
        <vertAlign val="superscript"/>
        <sz val="11"/>
        <rFont val="Century Gothic"/>
        <family val="2"/>
      </rPr>
      <t>3</t>
    </r>
  </si>
  <si>
    <t>voyager</t>
  </si>
  <si>
    <t>TRAVEL infinitive (to travel, travelling)</t>
  </si>
  <si>
    <t>beaucoup</t>
  </si>
  <si>
    <t>a lot</t>
  </si>
  <si>
    <t>moderne</t>
  </si>
  <si>
    <t>modern</t>
  </si>
  <si>
    <t>fort</t>
  </si>
  <si>
    <t>strong</t>
  </si>
  <si>
    <t>faible</t>
  </si>
  <si>
    <t>weak</t>
  </si>
  <si>
    <t>il fait</t>
  </si>
  <si>
    <t>devoir</t>
  </si>
  <si>
    <t>MUST infinitive (to have to, must)</t>
  </si>
  <si>
    <t>je dois</t>
  </si>
  <si>
    <t>I must, have to</t>
  </si>
  <si>
    <t>il doit</t>
  </si>
  <si>
    <t>he must, has to</t>
  </si>
  <si>
    <t>elle doit</t>
  </si>
  <si>
    <t>she must, has to</t>
  </si>
  <si>
    <t>tout</t>
  </si>
  <si>
    <t>everything</t>
  </si>
  <si>
    <r>
      <t xml:space="preserve">Saying where you are going and what there is there
</t>
    </r>
    <r>
      <rPr>
        <b/>
        <sz val="11"/>
        <color rgb="FF002060"/>
        <rFont val="Century Gothic"/>
        <family val="2"/>
      </rPr>
      <t>Bleu</t>
    </r>
    <r>
      <rPr>
        <sz val="11"/>
        <color rgb="FF002060"/>
        <rFont val="Century Gothic"/>
        <family val="2"/>
      </rPr>
      <t xml:space="preserve">: Pierre décrit l'école
</t>
    </r>
    <r>
      <rPr>
        <b/>
        <sz val="11"/>
        <color rgb="FF002060"/>
        <rFont val="Century Gothic"/>
        <family val="2"/>
      </rPr>
      <t>Vert</t>
    </r>
    <r>
      <rPr>
        <sz val="11"/>
        <color rgb="FF002060"/>
        <rFont val="Century Gothic"/>
        <family val="2"/>
      </rPr>
      <t xml:space="preserve">: Jean-Michel décrit sa ville </t>
    </r>
  </si>
  <si>
    <r>
      <rPr>
        <b/>
        <sz val="11"/>
        <color rgb="FF002060"/>
        <rFont val="Century Gothic"/>
        <family val="2"/>
      </rPr>
      <t>Describing me and others</t>
    </r>
    <r>
      <rPr>
        <sz val="11"/>
        <color rgb="FF002060"/>
        <rFont val="Century Gothic"/>
        <family val="2"/>
      </rPr>
      <t xml:space="preserve">
</t>
    </r>
    <r>
      <rPr>
        <b/>
        <sz val="11"/>
        <color rgb="FF002060"/>
        <rFont val="Century Gothic"/>
        <family val="2"/>
      </rPr>
      <t>Rouge/Jaune</t>
    </r>
    <r>
      <rPr>
        <sz val="11"/>
        <color rgb="FF002060"/>
        <rFont val="Century Gothic"/>
        <family val="2"/>
      </rPr>
      <t>: Les voyelles</t>
    </r>
  </si>
  <si>
    <r>
      <rPr>
        <b/>
        <sz val="11"/>
        <color rgb="FF002060"/>
        <rFont val="Century Gothic"/>
        <family val="2"/>
      </rPr>
      <t>Describing me and others</t>
    </r>
    <r>
      <rPr>
        <sz val="11"/>
        <color rgb="FF002060"/>
        <rFont val="Century Gothic"/>
        <family val="2"/>
      </rPr>
      <t xml:space="preserve">
</t>
    </r>
    <r>
      <rPr>
        <b/>
        <sz val="11"/>
        <color rgb="FF002060"/>
        <rFont val="Century Gothic"/>
        <family val="2"/>
      </rPr>
      <t>Rouge/Jaune</t>
    </r>
    <r>
      <rPr>
        <sz val="11"/>
        <color rgb="FF002060"/>
        <rFont val="Century Gothic"/>
        <family val="2"/>
      </rPr>
      <t>: En classe</t>
    </r>
  </si>
  <si>
    <r>
      <rPr>
        <b/>
        <sz val="11"/>
        <color rgb="FF002060"/>
        <rFont val="Century Gothic"/>
        <family val="2"/>
      </rPr>
      <t>Describing me and others</t>
    </r>
    <r>
      <rPr>
        <sz val="11"/>
        <color rgb="FF002060"/>
        <rFont val="Century Gothic"/>
        <family val="2"/>
      </rPr>
      <t xml:space="preserve">
</t>
    </r>
    <r>
      <rPr>
        <b/>
        <sz val="11"/>
        <color rgb="FF002060"/>
        <rFont val="Century Gothic"/>
        <family val="2"/>
      </rPr>
      <t>Rouge</t>
    </r>
    <r>
      <rPr>
        <sz val="11"/>
        <color rgb="FF002060"/>
        <rFont val="Century Gothic"/>
        <family val="2"/>
      </rPr>
      <t xml:space="preserve">: Pierre, Yves et Jean-Michel
</t>
    </r>
    <r>
      <rPr>
        <b/>
        <sz val="11"/>
        <color rgb="FF002060"/>
        <rFont val="Century Gothic"/>
        <family val="2"/>
      </rPr>
      <t>Jaune</t>
    </r>
    <r>
      <rPr>
        <sz val="11"/>
        <color rgb="FF002060"/>
        <rFont val="Century Gothic"/>
        <family val="2"/>
      </rPr>
      <t>: Adèle compare</t>
    </r>
  </si>
  <si>
    <r>
      <rPr>
        <b/>
        <sz val="11"/>
        <color rgb="FF002060"/>
        <rFont val="Century Gothic"/>
        <family val="2"/>
      </rPr>
      <t>Describing me and others</t>
    </r>
    <r>
      <rPr>
        <sz val="11"/>
        <color rgb="FF002060"/>
        <rFont val="Century Gothic"/>
        <family val="2"/>
      </rPr>
      <t xml:space="preserve">
</t>
    </r>
    <r>
      <rPr>
        <b/>
        <sz val="11"/>
        <color rgb="FF002060"/>
        <rFont val="Century Gothic"/>
        <family val="2"/>
      </rPr>
      <t>Rouge</t>
    </r>
    <r>
      <rPr>
        <sz val="11"/>
        <color rgb="FF002060"/>
        <rFont val="Century Gothic"/>
        <family val="2"/>
      </rPr>
      <t xml:space="preserve">: Pierre décrit
</t>
    </r>
    <r>
      <rPr>
        <b/>
        <sz val="11"/>
        <color rgb="FF002060"/>
        <rFont val="Century Gothic"/>
        <family val="2"/>
      </rPr>
      <t>Jaune</t>
    </r>
    <r>
      <rPr>
        <sz val="11"/>
        <color rgb="FF002060"/>
        <rFont val="Century Gothic"/>
        <family val="2"/>
      </rPr>
      <t>: Adèle écrit des messages</t>
    </r>
  </si>
  <si>
    <r>
      <rPr>
        <b/>
        <sz val="11"/>
        <color rgb="FF002060"/>
        <rFont val="Century Gothic"/>
        <family val="2"/>
      </rPr>
      <t>Describing me and others</t>
    </r>
    <r>
      <rPr>
        <sz val="11"/>
        <color rgb="FF002060"/>
        <rFont val="Century Gothic"/>
        <family val="2"/>
      </rPr>
      <t xml:space="preserve">
</t>
    </r>
    <r>
      <rPr>
        <b/>
        <sz val="11"/>
        <color rgb="FF002060"/>
        <rFont val="Century Gothic"/>
        <family val="2"/>
      </rPr>
      <t>Rouge</t>
    </r>
    <r>
      <rPr>
        <sz val="11"/>
        <color rgb="FF002060"/>
        <rFont val="Century Gothic"/>
        <family val="2"/>
      </rPr>
      <t xml:space="preserve">: </t>
    </r>
    <r>
      <rPr>
        <sz val="11"/>
        <color rgb="FF002060"/>
        <rFont val="Calibri"/>
        <family val="2"/>
      </rPr>
      <t>À</t>
    </r>
    <r>
      <rPr>
        <sz val="8.0500000000000007"/>
        <color rgb="FF002060"/>
        <rFont val="Century Gothic"/>
        <family val="2"/>
      </rPr>
      <t xml:space="preserve"> </t>
    </r>
    <r>
      <rPr>
        <sz val="11"/>
        <color rgb="FF002060"/>
        <rFont val="Century Gothic"/>
        <family val="2"/>
      </rPr>
      <t>Ha</t>
    </r>
    <r>
      <rPr>
        <sz val="11"/>
        <color rgb="FF002060"/>
        <rFont val="Calibri"/>
        <family val="2"/>
      </rPr>
      <t>ï</t>
    </r>
    <r>
      <rPr>
        <sz val="11"/>
        <color rgb="FF002060"/>
        <rFont val="Century Gothic"/>
        <family val="2"/>
      </rPr>
      <t xml:space="preserve">ti et en France
</t>
    </r>
    <r>
      <rPr>
        <b/>
        <sz val="11"/>
        <color rgb="FF002060"/>
        <rFont val="Century Gothic"/>
        <family val="2"/>
      </rPr>
      <t>Jaune</t>
    </r>
    <r>
      <rPr>
        <sz val="11"/>
        <color rgb="FF002060"/>
        <rFont val="Century Gothic"/>
        <family val="2"/>
      </rPr>
      <t>: Madame Vidal parle</t>
    </r>
  </si>
  <si>
    <r>
      <rPr>
        <b/>
        <sz val="11"/>
        <color rgb="FF002060"/>
        <rFont val="Century Gothic"/>
        <family val="2"/>
      </rPr>
      <t>Describing me and other</t>
    </r>
    <r>
      <rPr>
        <sz val="11"/>
        <color rgb="FF002060"/>
        <rFont val="Century Gothic"/>
        <family val="2"/>
      </rPr>
      <t xml:space="preserve">s
</t>
    </r>
    <r>
      <rPr>
        <b/>
        <sz val="11"/>
        <color rgb="FF002060"/>
        <rFont val="Century Gothic"/>
        <family val="2"/>
      </rPr>
      <t>Rouge</t>
    </r>
    <r>
      <rPr>
        <sz val="11"/>
        <color rgb="FF002060"/>
        <rFont val="Century Gothic"/>
        <family val="2"/>
      </rPr>
      <t xml:space="preserve">: Adèle décrit
</t>
    </r>
    <r>
      <rPr>
        <b/>
        <sz val="11"/>
        <color rgb="FF002060"/>
        <rFont val="Century Gothic"/>
        <family val="2"/>
      </rPr>
      <t>Jaune</t>
    </r>
    <r>
      <rPr>
        <sz val="11"/>
        <color rgb="FF002060"/>
        <rFont val="Century Gothic"/>
        <family val="2"/>
      </rPr>
      <t>: Léa et Eugénie</t>
    </r>
  </si>
  <si>
    <r>
      <rPr>
        <b/>
        <sz val="11"/>
        <color rgb="FF002060"/>
        <rFont val="Century Gothic"/>
        <family val="2"/>
      </rPr>
      <t>Saying what I and others have</t>
    </r>
    <r>
      <rPr>
        <sz val="11"/>
        <color rgb="FF002060"/>
        <rFont val="Century Gothic"/>
        <family val="2"/>
      </rPr>
      <t xml:space="preserve">
</t>
    </r>
    <r>
      <rPr>
        <b/>
        <sz val="11"/>
        <color rgb="FF002060"/>
        <rFont val="Century Gothic"/>
        <family val="2"/>
      </rPr>
      <t>Rouge</t>
    </r>
    <r>
      <rPr>
        <sz val="11"/>
        <color rgb="FF002060"/>
        <rFont val="Century Gothic"/>
        <family val="2"/>
      </rPr>
      <t xml:space="preserve">: C'est quoi ?
</t>
    </r>
    <r>
      <rPr>
        <b/>
        <sz val="11"/>
        <color rgb="FF002060"/>
        <rFont val="Century Gothic"/>
        <family val="2"/>
      </rPr>
      <t>Jaune</t>
    </r>
    <r>
      <rPr>
        <sz val="11"/>
        <color rgb="FF002060"/>
        <rFont val="Century Gothic"/>
        <family val="2"/>
      </rPr>
      <t>: C'est quoi ?</t>
    </r>
  </si>
  <si>
    <r>
      <rPr>
        <b/>
        <sz val="11"/>
        <color rgb="FF002060"/>
        <rFont val="Century Gothic"/>
        <family val="2"/>
      </rPr>
      <t>Saying what I and others have</t>
    </r>
    <r>
      <rPr>
        <sz val="11"/>
        <color rgb="FF002060"/>
        <rFont val="Century Gothic"/>
        <family val="2"/>
      </rPr>
      <t xml:space="preserve">
</t>
    </r>
    <r>
      <rPr>
        <b/>
        <sz val="11"/>
        <color rgb="FF002060"/>
        <rFont val="Century Gothic"/>
        <family val="2"/>
      </rPr>
      <t>Rouge</t>
    </r>
    <r>
      <rPr>
        <sz val="11"/>
        <color rgb="FF002060"/>
        <rFont val="Century Gothic"/>
        <family val="2"/>
      </rPr>
      <t xml:space="preserve">: Pierre parle avec Jean-Michel
</t>
    </r>
    <r>
      <rPr>
        <b/>
        <sz val="11"/>
        <color rgb="FF002060"/>
        <rFont val="Century Gothic"/>
        <family val="2"/>
      </rPr>
      <t>Jaune</t>
    </r>
    <r>
      <rPr>
        <sz val="11"/>
        <color rgb="FF002060"/>
        <rFont val="Century Gothic"/>
        <family val="2"/>
      </rPr>
      <t>: Pierre et Max</t>
    </r>
  </si>
  <si>
    <r>
      <rPr>
        <b/>
        <sz val="11"/>
        <color rgb="FF002060"/>
        <rFont val="Century Gothic"/>
        <family val="2"/>
      </rPr>
      <t>Saying what I and others have</t>
    </r>
    <r>
      <rPr>
        <sz val="11"/>
        <color rgb="FF002060"/>
        <rFont val="Century Gothic"/>
        <family val="2"/>
      </rPr>
      <t xml:space="preserve">
</t>
    </r>
    <r>
      <rPr>
        <b/>
        <sz val="11"/>
        <color rgb="FF002060"/>
        <rFont val="Century Gothic"/>
        <family val="2"/>
      </rPr>
      <t>Rouge</t>
    </r>
    <r>
      <rPr>
        <sz val="11"/>
        <color rgb="FF002060"/>
        <rFont val="Century Gothic"/>
        <family val="2"/>
      </rPr>
      <t xml:space="preserve">: Une excursion à la montagne
</t>
    </r>
    <r>
      <rPr>
        <b/>
        <sz val="11"/>
        <color rgb="FF002060"/>
        <rFont val="Century Gothic"/>
        <family val="2"/>
      </rPr>
      <t>Jaune</t>
    </r>
    <r>
      <rPr>
        <sz val="11"/>
        <color rgb="FF002060"/>
        <rFont val="Century Gothic"/>
        <family val="2"/>
      </rPr>
      <t>: La chambre de Pierre</t>
    </r>
  </si>
  <si>
    <r>
      <rPr>
        <b/>
        <sz val="11"/>
        <color rgb="FF002060"/>
        <rFont val="Century Gothic"/>
        <family val="2"/>
      </rPr>
      <t>Saying what I and others have</t>
    </r>
    <r>
      <rPr>
        <sz val="11"/>
        <color rgb="FF002060"/>
        <rFont val="Century Gothic"/>
        <family val="2"/>
      </rPr>
      <t xml:space="preserve">
</t>
    </r>
    <r>
      <rPr>
        <b/>
        <sz val="11"/>
        <color rgb="FF002060"/>
        <rFont val="Century Gothic"/>
        <family val="2"/>
      </rPr>
      <t>Rouge</t>
    </r>
    <r>
      <rPr>
        <sz val="11"/>
        <color rgb="FF002060"/>
        <rFont val="Century Gothic"/>
        <family val="2"/>
      </rPr>
      <t xml:space="preserve">: Une histoire pour Eugénie
</t>
    </r>
    <r>
      <rPr>
        <b/>
        <sz val="11"/>
        <color rgb="FF002060"/>
        <rFont val="Century Gothic"/>
        <family val="2"/>
      </rPr>
      <t>Jaune</t>
    </r>
    <r>
      <rPr>
        <sz val="11"/>
        <color rgb="FF002060"/>
        <rFont val="Century Gothic"/>
        <family val="2"/>
      </rPr>
      <t>: Jean-Michel a une histoire</t>
    </r>
  </si>
  <si>
    <r>
      <rPr>
        <b/>
        <sz val="11"/>
        <color rgb="FF002060"/>
        <rFont val="Century Gothic"/>
        <family val="2"/>
      </rPr>
      <t>Joyeux Noёl</t>
    </r>
    <r>
      <rPr>
        <sz val="8.0500000000000007"/>
        <color rgb="FF002060"/>
        <rFont val="Century Gothic"/>
        <family val="2"/>
      </rPr>
      <t xml:space="preserve">
</t>
    </r>
    <r>
      <rPr>
        <b/>
        <sz val="11"/>
        <color rgb="FF002060"/>
        <rFont val="Century Gothic"/>
        <family val="2"/>
      </rPr>
      <t>Rouge</t>
    </r>
    <r>
      <rPr>
        <sz val="11"/>
        <color rgb="FF002060"/>
        <rFont val="Century Gothic"/>
        <family val="2"/>
      </rPr>
      <t xml:space="preserve">: une chanson
</t>
    </r>
    <r>
      <rPr>
        <b/>
        <sz val="11"/>
        <color rgb="FF002060"/>
        <rFont val="Century Gothic"/>
        <family val="2"/>
      </rPr>
      <t>Jaune</t>
    </r>
    <r>
      <rPr>
        <sz val="11"/>
        <color rgb="FF002060"/>
        <rFont val="Century Gothic"/>
        <family val="2"/>
      </rPr>
      <t xml:space="preserve">: </t>
    </r>
  </si>
  <si>
    <r>
      <rPr>
        <b/>
        <sz val="11"/>
        <color rgb="FF002060"/>
        <rFont val="Century Gothic"/>
        <family val="2"/>
      </rPr>
      <t>Joyeux Noёl</t>
    </r>
    <r>
      <rPr>
        <sz val="11"/>
        <color rgb="FF002060"/>
        <rFont val="Century Gothic"/>
        <family val="2"/>
      </rPr>
      <t xml:space="preserve">
</t>
    </r>
    <r>
      <rPr>
        <b/>
        <sz val="11"/>
        <color rgb="FF002060"/>
        <rFont val="Century Gothic"/>
        <family val="2"/>
      </rPr>
      <t>Rouge</t>
    </r>
    <r>
      <rPr>
        <sz val="11"/>
        <color rgb="FF002060"/>
        <rFont val="Century Gothic"/>
        <family val="2"/>
      </rPr>
      <t>: La Fête des Rois</t>
    </r>
  </si>
  <si>
    <r>
      <rPr>
        <b/>
        <sz val="11"/>
        <color rgb="FF002060"/>
        <rFont val="Century Gothic"/>
        <family val="2"/>
      </rPr>
      <t>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Activités dans la salle de classe
</t>
    </r>
    <r>
      <rPr>
        <b/>
        <sz val="11"/>
        <color rgb="FF002060"/>
        <rFont val="Century Gothic"/>
        <family val="2"/>
      </rPr>
      <t>Jaune</t>
    </r>
    <r>
      <rPr>
        <sz val="11"/>
        <color rgb="FF002060"/>
        <rFont val="Century Gothic"/>
        <family val="2"/>
      </rPr>
      <t>: Au club de fran</t>
    </r>
    <r>
      <rPr>
        <sz val="11"/>
        <color rgb="FF002060"/>
        <rFont val="Calibri"/>
        <family val="2"/>
      </rPr>
      <t>ç</t>
    </r>
    <r>
      <rPr>
        <sz val="11"/>
        <color rgb="FF002060"/>
        <rFont val="Century Gothic"/>
        <family val="2"/>
      </rPr>
      <t>ais</t>
    </r>
  </si>
  <si>
    <r>
      <rPr>
        <b/>
        <sz val="11"/>
        <color rgb="FF002060"/>
        <rFont val="Century Gothic"/>
        <family val="2"/>
      </rPr>
      <t>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Le weekend
</t>
    </r>
    <r>
      <rPr>
        <b/>
        <sz val="11"/>
        <color rgb="FF002060"/>
        <rFont val="Century Gothic"/>
        <family val="2"/>
      </rPr>
      <t>Jaune</t>
    </r>
    <r>
      <rPr>
        <sz val="11"/>
        <color rgb="FF002060"/>
        <rFont val="Century Gothic"/>
        <family val="2"/>
      </rPr>
      <t>: Elle est guide touristique</t>
    </r>
  </si>
  <si>
    <r>
      <rPr>
        <b/>
        <sz val="11"/>
        <color rgb="FF002060"/>
        <rFont val="Century Gothic"/>
        <family val="2"/>
      </rPr>
      <t>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La famille
</t>
    </r>
    <r>
      <rPr>
        <b/>
        <sz val="11"/>
        <color rgb="FF002060"/>
        <rFont val="Century Gothic"/>
        <family val="2"/>
      </rPr>
      <t>Jaune</t>
    </r>
    <r>
      <rPr>
        <sz val="11"/>
        <color rgb="FF002060"/>
        <rFont val="Century Gothic"/>
        <family val="2"/>
      </rPr>
      <t>: Il est prof</t>
    </r>
  </si>
  <si>
    <r>
      <rPr>
        <b/>
        <sz val="11"/>
        <color rgb="FF002060"/>
        <rFont val="Century Gothic"/>
        <family val="2"/>
      </rPr>
      <t>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Le Carnaval de Menton
</t>
    </r>
    <r>
      <rPr>
        <b/>
        <sz val="11"/>
        <color rgb="FF002060"/>
        <rFont val="Century Gothic"/>
        <family val="2"/>
      </rPr>
      <t>Jaune</t>
    </r>
    <r>
      <rPr>
        <sz val="11"/>
        <color rgb="FF002060"/>
        <rFont val="Century Gothic"/>
        <family val="2"/>
      </rPr>
      <t>: La tante d'Adèle - le Carnaval de Nice</t>
    </r>
  </si>
  <si>
    <r>
      <rPr>
        <b/>
        <sz val="11"/>
        <color rgb="FF002060"/>
        <rFont val="Century Gothic"/>
        <family val="2"/>
      </rPr>
      <t>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La famille et les amis
</t>
    </r>
    <r>
      <rPr>
        <b/>
        <sz val="11"/>
        <color rgb="FF002060"/>
        <rFont val="Century Gothic"/>
        <family val="2"/>
      </rPr>
      <t>Jaune:</t>
    </r>
    <r>
      <rPr>
        <sz val="11"/>
        <color rgb="FF002060"/>
        <rFont val="Century Gothic"/>
        <family val="2"/>
      </rPr>
      <t xml:space="preserve"> La famille et les amis</t>
    </r>
  </si>
  <si>
    <r>
      <rPr>
        <b/>
        <sz val="11"/>
        <color rgb="FF002060"/>
        <rFont val="Century Gothic"/>
        <family val="2"/>
      </rPr>
      <t>Saying what I and others like</t>
    </r>
    <r>
      <rPr>
        <sz val="11"/>
        <color rgb="FF002060"/>
        <rFont val="Century Gothic"/>
        <family val="2"/>
      </rPr>
      <t xml:space="preserve">
</t>
    </r>
    <r>
      <rPr>
        <b/>
        <sz val="11"/>
        <color rgb="FF002060"/>
        <rFont val="Century Gothic"/>
        <family val="2"/>
      </rPr>
      <t>Rouge</t>
    </r>
    <r>
      <rPr>
        <sz val="11"/>
        <color rgb="FF002060"/>
        <rFont val="Century Gothic"/>
        <family val="2"/>
      </rPr>
      <t xml:space="preserve">: Eugénie et Léa
</t>
    </r>
    <r>
      <rPr>
        <b/>
        <sz val="11"/>
        <color rgb="FF002060"/>
        <rFont val="Century Gothic"/>
        <family val="2"/>
      </rPr>
      <t>Jaune</t>
    </r>
    <r>
      <rPr>
        <sz val="11"/>
        <color rgb="FF002060"/>
        <rFont val="Century Gothic"/>
        <family val="2"/>
      </rPr>
      <t>: Aimer et préféfer</t>
    </r>
  </si>
  <si>
    <r>
      <rPr>
        <b/>
        <sz val="11"/>
        <color rgb="FF002060"/>
        <rFont val="Century Gothic"/>
        <family val="2"/>
      </rPr>
      <t>Saying what I and others like</t>
    </r>
    <r>
      <rPr>
        <sz val="11"/>
        <color rgb="FF002060"/>
        <rFont val="Century Gothic"/>
        <family val="2"/>
      </rPr>
      <t xml:space="preserve">
</t>
    </r>
    <r>
      <rPr>
        <b/>
        <sz val="11"/>
        <color rgb="FF002060"/>
        <rFont val="Century Gothic"/>
        <family val="2"/>
      </rPr>
      <t>Rouge</t>
    </r>
    <r>
      <rPr>
        <sz val="11"/>
        <color rgb="FF002060"/>
        <rFont val="Century Gothic"/>
        <family val="2"/>
      </rPr>
      <t xml:space="preserve">: préférer
</t>
    </r>
    <r>
      <rPr>
        <b/>
        <sz val="11"/>
        <color rgb="FF002060"/>
        <rFont val="Century Gothic"/>
        <family val="2"/>
      </rPr>
      <t>Jaune</t>
    </r>
    <r>
      <rPr>
        <sz val="11"/>
        <color rgb="FF002060"/>
        <rFont val="Century Gothic"/>
        <family val="2"/>
      </rPr>
      <t>: Claudine à Londres</t>
    </r>
  </si>
  <si>
    <r>
      <rPr>
        <b/>
        <sz val="11"/>
        <color rgb="FF002060"/>
        <rFont val="Century Gothic"/>
        <family val="2"/>
      </rPr>
      <t>Saying how many and describing things</t>
    </r>
    <r>
      <rPr>
        <sz val="11"/>
        <color rgb="FF002060"/>
        <rFont val="Century Gothic"/>
        <family val="2"/>
      </rPr>
      <t xml:space="preserve">
</t>
    </r>
    <r>
      <rPr>
        <b/>
        <sz val="11"/>
        <color rgb="FF002060"/>
        <rFont val="Century Gothic"/>
        <family val="2"/>
      </rPr>
      <t>Rouge</t>
    </r>
    <r>
      <rPr>
        <sz val="11"/>
        <color rgb="FF002060"/>
        <rFont val="Century Gothic"/>
        <family val="2"/>
      </rPr>
      <t xml:space="preserve">: Les numéros
</t>
    </r>
    <r>
      <rPr>
        <b/>
        <sz val="11"/>
        <color rgb="FF002060"/>
        <rFont val="Century Gothic"/>
        <family val="2"/>
      </rPr>
      <t>Jaune</t>
    </r>
    <r>
      <rPr>
        <sz val="11"/>
        <color rgb="FF002060"/>
        <rFont val="Century Gothic"/>
        <family val="2"/>
      </rPr>
      <t>: Les numéros</t>
    </r>
  </si>
  <si>
    <r>
      <rPr>
        <b/>
        <sz val="11"/>
        <color rgb="FF002060"/>
        <rFont val="Century Gothic"/>
        <family val="2"/>
      </rPr>
      <t>Saying how many and describing things</t>
    </r>
    <r>
      <rPr>
        <sz val="11"/>
        <color rgb="FF002060"/>
        <rFont val="Century Gothic"/>
        <family val="2"/>
      </rPr>
      <t xml:space="preserve">
</t>
    </r>
    <r>
      <rPr>
        <b/>
        <sz val="11"/>
        <color rgb="FF002060"/>
        <rFont val="Century Gothic"/>
        <family val="2"/>
      </rPr>
      <t>Rouge</t>
    </r>
    <r>
      <rPr>
        <sz val="11"/>
        <color rgb="FF002060"/>
        <rFont val="Century Gothic"/>
        <family val="2"/>
      </rPr>
      <t xml:space="preserve">: Les numéros
</t>
    </r>
    <r>
      <rPr>
        <b/>
        <sz val="11"/>
        <color rgb="FF002060"/>
        <rFont val="Century Gothic"/>
        <family val="2"/>
      </rPr>
      <t>Jaune</t>
    </r>
    <r>
      <rPr>
        <sz val="11"/>
        <color rgb="FF002060"/>
        <rFont val="Century Gothic"/>
        <family val="2"/>
      </rPr>
      <t xml:space="preserve">: Mon monstre
</t>
    </r>
    <r>
      <rPr>
        <i/>
        <sz val="11"/>
        <color rgb="FF002060"/>
        <rFont val="Century Gothic"/>
        <family val="2"/>
      </rPr>
      <t>gloss monstre [3353]</t>
    </r>
  </si>
  <si>
    <r>
      <rPr>
        <b/>
        <sz val="11"/>
        <color theme="1"/>
        <rFont val="Century Gothic"/>
        <family val="2"/>
      </rPr>
      <t>Revision / assessment
Rouge :</t>
    </r>
    <r>
      <rPr>
        <sz val="11"/>
        <color theme="1"/>
        <rFont val="Century Gothic"/>
        <family val="2"/>
      </rPr>
      <t xml:space="preserve"> Pâques
</t>
    </r>
    <r>
      <rPr>
        <b/>
        <sz val="11"/>
        <color theme="1"/>
        <rFont val="Century Gothic"/>
        <family val="2"/>
      </rPr>
      <t>Jaune :</t>
    </r>
    <r>
      <rPr>
        <sz val="11"/>
        <color theme="1"/>
        <rFont val="Century Gothic"/>
        <family val="2"/>
      </rPr>
      <t xml:space="preserve"> Pâques</t>
    </r>
  </si>
  <si>
    <r>
      <rPr>
        <b/>
        <sz val="11"/>
        <color rgb="FF002060"/>
        <rFont val="Century Gothic"/>
        <family val="2"/>
      </rPr>
      <t>Describing things and people</t>
    </r>
    <r>
      <rPr>
        <sz val="11"/>
        <color rgb="FF002060"/>
        <rFont val="Century Gothic"/>
        <family val="2"/>
      </rPr>
      <t xml:space="preserve">
</t>
    </r>
    <r>
      <rPr>
        <b/>
        <sz val="11"/>
        <color rgb="FF002060"/>
        <rFont val="Century Gothic"/>
        <family val="2"/>
      </rPr>
      <t>Rouge/Jaune</t>
    </r>
    <r>
      <rPr>
        <sz val="11"/>
        <color rgb="FF002060"/>
        <rFont val="Century Gothic"/>
        <family val="2"/>
      </rPr>
      <t>: describing possessions</t>
    </r>
  </si>
  <si>
    <r>
      <rPr>
        <b/>
        <sz val="11"/>
        <color rgb="FF002060"/>
        <rFont val="Century Gothic"/>
        <family val="2"/>
      </rPr>
      <t>Describing things and people</t>
    </r>
    <r>
      <rPr>
        <sz val="11"/>
        <color rgb="FF002060"/>
        <rFont val="Century Gothic"/>
        <family val="2"/>
      </rPr>
      <t xml:space="preserve">
</t>
    </r>
    <r>
      <rPr>
        <b/>
        <sz val="11"/>
        <color rgb="FF002060"/>
        <rFont val="Century Gothic"/>
        <family val="2"/>
      </rPr>
      <t>Rouge</t>
    </r>
    <r>
      <rPr>
        <sz val="11"/>
        <color rgb="FF002060"/>
        <rFont val="Century Gothic"/>
        <family val="2"/>
      </rPr>
      <t xml:space="preserve">: La fête des mères
</t>
    </r>
    <r>
      <rPr>
        <b/>
        <sz val="11"/>
        <color rgb="FF002060"/>
        <rFont val="Century Gothic"/>
        <family val="2"/>
      </rPr>
      <t>Jaune</t>
    </r>
    <r>
      <rPr>
        <sz val="11"/>
        <color rgb="FF002060"/>
        <rFont val="Century Gothic"/>
        <family val="2"/>
      </rPr>
      <t>: Aimer et préféfer</t>
    </r>
  </si>
  <si>
    <r>
      <rPr>
        <b/>
        <sz val="11"/>
        <color rgb="FF002060"/>
        <rFont val="Century Gothic"/>
        <family val="2"/>
      </rPr>
      <t>Describing things and people</t>
    </r>
    <r>
      <rPr>
        <sz val="11"/>
        <color rgb="FF002060"/>
        <rFont val="Century Gothic"/>
        <family val="2"/>
      </rPr>
      <t xml:space="preserve">
</t>
    </r>
    <r>
      <rPr>
        <b/>
        <sz val="11"/>
        <color rgb="FF002060"/>
        <rFont val="Century Gothic"/>
        <family val="2"/>
      </rPr>
      <t>Rouge</t>
    </r>
    <r>
      <rPr>
        <sz val="11"/>
        <color rgb="FF002060"/>
        <rFont val="Century Gothic"/>
        <family val="2"/>
      </rPr>
      <t xml:space="preserve">: Au Zoo
</t>
    </r>
    <r>
      <rPr>
        <b/>
        <sz val="11"/>
        <color rgb="FF002060"/>
        <rFont val="Century Gothic"/>
        <family val="2"/>
      </rPr>
      <t>Jaune</t>
    </r>
    <r>
      <rPr>
        <sz val="11"/>
        <color rgb="FF002060"/>
        <rFont val="Century Gothic"/>
        <family val="2"/>
      </rPr>
      <t>: Ma chose préférée</t>
    </r>
  </si>
  <si>
    <r>
      <rPr>
        <b/>
        <sz val="11"/>
        <color rgb="FF002060"/>
        <rFont val="Century Gothic"/>
        <family val="2"/>
      </rPr>
      <t>Describing things and people</t>
    </r>
    <r>
      <rPr>
        <sz val="11"/>
        <color rgb="FF002060"/>
        <rFont val="Century Gothic"/>
        <family val="2"/>
      </rPr>
      <t xml:space="preserve">
</t>
    </r>
    <r>
      <rPr>
        <b/>
        <sz val="11"/>
        <color rgb="FF002060"/>
        <rFont val="Century Gothic"/>
        <family val="2"/>
      </rPr>
      <t>Rouge</t>
    </r>
    <r>
      <rPr>
        <sz val="11"/>
        <color rgb="FF002060"/>
        <rFont val="Century Gothic"/>
        <family val="2"/>
      </rPr>
      <t xml:space="preserve">: Les aventures de Tintin
</t>
    </r>
    <r>
      <rPr>
        <b/>
        <sz val="11"/>
        <color rgb="FF002060"/>
        <rFont val="Century Gothic"/>
        <family val="2"/>
      </rPr>
      <t>Jaune</t>
    </r>
    <r>
      <rPr>
        <sz val="11"/>
        <color rgb="FF002060"/>
        <rFont val="Century Gothic"/>
        <family val="2"/>
      </rPr>
      <t>: C'est quand, ton anniversaire?</t>
    </r>
  </si>
  <si>
    <r>
      <rPr>
        <b/>
        <sz val="11"/>
        <color rgb="FF002060"/>
        <rFont val="Century Gothic"/>
        <family val="2"/>
      </rPr>
      <t>Describing things and people</t>
    </r>
    <r>
      <rPr>
        <sz val="11"/>
        <color rgb="FF002060"/>
        <rFont val="Century Gothic"/>
        <family val="2"/>
      </rPr>
      <t xml:space="preserve">
</t>
    </r>
    <r>
      <rPr>
        <b/>
        <sz val="11"/>
        <color rgb="FF002060"/>
        <rFont val="Century Gothic"/>
        <family val="2"/>
      </rPr>
      <t>Rouge</t>
    </r>
    <r>
      <rPr>
        <sz val="11"/>
        <color rgb="FF002060"/>
        <rFont val="Century Gothic"/>
        <family val="2"/>
      </rPr>
      <t xml:space="preserve">: Tu as raison ?
</t>
    </r>
    <r>
      <rPr>
        <b/>
        <sz val="11"/>
        <color rgb="FF002060"/>
        <rFont val="Century Gothic"/>
        <family val="2"/>
      </rPr>
      <t>Jaune</t>
    </r>
    <r>
      <rPr>
        <sz val="11"/>
        <color rgb="FF002060"/>
        <rFont val="Century Gothic"/>
        <family val="2"/>
      </rPr>
      <t>: Tu as froid ?</t>
    </r>
  </si>
  <si>
    <r>
      <rPr>
        <b/>
        <sz val="11"/>
        <color rgb="FF002060"/>
        <rFont val="Century Gothic"/>
        <family val="2"/>
      </rPr>
      <t>Expressing likes and 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Activités à l'école
</t>
    </r>
    <r>
      <rPr>
        <b/>
        <sz val="11"/>
        <color rgb="FF002060"/>
        <rFont val="Century Gothic"/>
        <family val="2"/>
      </rPr>
      <t>Jaune</t>
    </r>
    <r>
      <rPr>
        <sz val="11"/>
        <color rgb="FF002060"/>
        <rFont val="Century Gothic"/>
        <family val="2"/>
      </rPr>
      <t>: J'aime parler français</t>
    </r>
  </si>
  <si>
    <r>
      <rPr>
        <b/>
        <sz val="11"/>
        <color rgb="FF002060"/>
        <rFont val="Century Gothic"/>
        <family val="2"/>
      </rPr>
      <t>Expressing likes and saying what I and others do</t>
    </r>
    <r>
      <rPr>
        <sz val="11"/>
        <color rgb="FF002060"/>
        <rFont val="Century Gothic"/>
        <family val="2"/>
      </rPr>
      <t xml:space="preserve">
</t>
    </r>
    <r>
      <rPr>
        <b/>
        <sz val="11"/>
        <color rgb="FF002060"/>
        <rFont val="Century Gothic"/>
        <family val="2"/>
      </rPr>
      <t>Rouge</t>
    </r>
    <r>
      <rPr>
        <sz val="11"/>
        <color rgb="FF002060"/>
        <rFont val="Century Gothic"/>
        <family val="2"/>
      </rPr>
      <t xml:space="preserve">:  l'amitié
</t>
    </r>
    <r>
      <rPr>
        <b/>
        <sz val="11"/>
        <color rgb="FF002060"/>
        <rFont val="Century Gothic"/>
        <family val="2"/>
      </rPr>
      <t>Jaune</t>
    </r>
    <r>
      <rPr>
        <sz val="11"/>
        <color rgb="FF002060"/>
        <rFont val="Century Gothic"/>
        <family val="2"/>
      </rPr>
      <t>: le spectacle de fin d'année</t>
    </r>
  </si>
  <si>
    <r>
      <rPr>
        <b/>
        <sz val="11"/>
        <color rgb="FF002060"/>
        <rFont val="Century Gothic"/>
        <family val="2"/>
      </rPr>
      <t xml:space="preserve">Expressing likes and saying what I and others do
</t>
    </r>
    <r>
      <rPr>
        <sz val="11"/>
        <color rgb="FF002060"/>
        <rFont val="Century Gothic"/>
        <family val="2"/>
      </rPr>
      <t xml:space="preserve">
</t>
    </r>
    <r>
      <rPr>
        <b/>
        <sz val="11"/>
        <color rgb="FF002060"/>
        <rFont val="Century Gothic"/>
        <family val="2"/>
      </rPr>
      <t>Rouge</t>
    </r>
    <r>
      <rPr>
        <sz val="11"/>
        <color rgb="FF002060"/>
        <rFont val="Century Gothic"/>
        <family val="2"/>
      </rPr>
      <t xml:space="preserve">: Révision
</t>
    </r>
    <r>
      <rPr>
        <b/>
        <sz val="11"/>
        <color rgb="FF002060"/>
        <rFont val="Century Gothic"/>
        <family val="2"/>
      </rPr>
      <t>Jaune</t>
    </r>
    <r>
      <rPr>
        <sz val="11"/>
        <color rgb="FF002060"/>
        <rFont val="Century Gothic"/>
        <family val="2"/>
      </rPr>
      <t>: Révision</t>
    </r>
  </si>
  <si>
    <r>
      <t xml:space="preserve">Saying what I and others do
</t>
    </r>
    <r>
      <rPr>
        <b/>
        <sz val="11"/>
        <color rgb="FF002060"/>
        <rFont val="Century Gothic"/>
        <family val="2"/>
      </rPr>
      <t>Bleu</t>
    </r>
    <r>
      <rPr>
        <sz val="11"/>
        <color rgb="FF002060"/>
        <rFont val="Century Gothic"/>
        <family val="2"/>
      </rPr>
      <t xml:space="preserve">: Activités à la maison
</t>
    </r>
    <r>
      <rPr>
        <b/>
        <sz val="11"/>
        <color rgb="FF002060"/>
        <rFont val="Century Gothic"/>
        <family val="2"/>
      </rPr>
      <t>Vert</t>
    </r>
    <r>
      <rPr>
        <sz val="11"/>
        <color rgb="FF002060"/>
        <rFont val="Century Gothic"/>
        <family val="2"/>
      </rPr>
      <t>: Au festival des cerfs-volants</t>
    </r>
  </si>
  <si>
    <r>
      <t xml:space="preserve">Saying what I and others do
</t>
    </r>
    <r>
      <rPr>
        <b/>
        <sz val="11"/>
        <color rgb="FF002060"/>
        <rFont val="Century Gothic"/>
        <family val="2"/>
      </rPr>
      <t>Bleu</t>
    </r>
    <r>
      <rPr>
        <sz val="11"/>
        <color rgb="FF002060"/>
        <rFont val="Century Gothic"/>
        <family val="2"/>
      </rPr>
      <t xml:space="preserve">: Une fête improvisée
</t>
    </r>
    <r>
      <rPr>
        <b/>
        <sz val="11"/>
        <color rgb="FF002060"/>
        <rFont val="Century Gothic"/>
        <family val="2"/>
      </rPr>
      <t>Vert</t>
    </r>
    <r>
      <rPr>
        <sz val="11"/>
        <color rgb="FF002060"/>
        <rFont val="Century Gothic"/>
        <family val="2"/>
      </rPr>
      <t>: Un weekend en famille</t>
    </r>
  </si>
  <si>
    <r>
      <t xml:space="preserve">Saying what I and others do
</t>
    </r>
    <r>
      <rPr>
        <b/>
        <sz val="11"/>
        <color rgb="FF002060"/>
        <rFont val="Century Gothic"/>
        <family val="2"/>
      </rPr>
      <t>Bleu</t>
    </r>
    <r>
      <rPr>
        <sz val="11"/>
        <color rgb="FF002060"/>
        <rFont val="Century Gothic"/>
        <family val="2"/>
      </rPr>
      <t xml:space="preserve">: Il fait beau en été
</t>
    </r>
    <r>
      <rPr>
        <b/>
        <sz val="11"/>
        <color rgb="FF002060"/>
        <rFont val="Century Gothic"/>
        <family val="2"/>
      </rPr>
      <t>Vert:</t>
    </r>
    <r>
      <rPr>
        <sz val="11"/>
        <color rgb="FF002060"/>
        <rFont val="Century Gothic"/>
        <family val="2"/>
      </rPr>
      <t xml:space="preserve"> Qu'est-ce que tu fais le weekend ?</t>
    </r>
  </si>
  <si>
    <r>
      <t xml:space="preserve">Saying what I and others do
</t>
    </r>
    <r>
      <rPr>
        <b/>
        <sz val="11"/>
        <color rgb="FF002060"/>
        <rFont val="Century Gothic"/>
        <family val="2"/>
      </rPr>
      <t>Bleu</t>
    </r>
    <r>
      <rPr>
        <sz val="11"/>
        <color rgb="FF002060"/>
        <rFont val="Century Gothic"/>
        <family val="2"/>
      </rPr>
      <t xml:space="preserve">: Quand il fait beau
</t>
    </r>
    <r>
      <rPr>
        <b/>
        <sz val="11"/>
        <color rgb="FF002060"/>
        <rFont val="Century Gothic"/>
        <family val="2"/>
      </rPr>
      <t>Vert:</t>
    </r>
    <r>
      <rPr>
        <sz val="11"/>
        <color rgb="FF002060"/>
        <rFont val="Century Gothic"/>
        <family val="2"/>
      </rPr>
      <t xml:space="preserve"> Où est-ce que Il fait du soleil ?</t>
    </r>
  </si>
  <si>
    <r>
      <t xml:space="preserve">Saying what I and others do
</t>
    </r>
    <r>
      <rPr>
        <b/>
        <sz val="11"/>
        <color rgb="FF002060"/>
        <rFont val="Century Gothic"/>
        <family val="2"/>
      </rPr>
      <t>Bleu</t>
    </r>
    <r>
      <rPr>
        <sz val="11"/>
        <color rgb="FF002060"/>
        <rFont val="Century Gothic"/>
        <family val="2"/>
      </rPr>
      <t xml:space="preserve">: Avec qui ?
</t>
    </r>
    <r>
      <rPr>
        <b/>
        <sz val="11"/>
        <color rgb="FF002060"/>
        <rFont val="Century Gothic"/>
        <family val="2"/>
      </rPr>
      <t>Vert</t>
    </r>
    <r>
      <rPr>
        <sz val="11"/>
        <color rgb="FF002060"/>
        <rFont val="Century Gothic"/>
        <family val="2"/>
      </rPr>
      <t>: Avec qui ?</t>
    </r>
  </si>
  <si>
    <r>
      <t xml:space="preserve">Saying what I and others do
</t>
    </r>
    <r>
      <rPr>
        <b/>
        <sz val="11"/>
        <color rgb="FF002060"/>
        <rFont val="Century Gothic"/>
        <family val="2"/>
      </rPr>
      <t>Bleu</t>
    </r>
    <r>
      <rPr>
        <sz val="11"/>
        <color rgb="FF002060"/>
        <rFont val="Century Gothic"/>
        <family val="2"/>
      </rPr>
      <t xml:space="preserve">: Tu fais quelle activité ?
</t>
    </r>
    <r>
      <rPr>
        <b/>
        <sz val="11"/>
        <color rgb="FF002060"/>
        <rFont val="Century Gothic"/>
        <family val="2"/>
      </rPr>
      <t>Vert</t>
    </r>
    <r>
      <rPr>
        <sz val="11"/>
        <color rgb="FF002060"/>
        <rFont val="Century Gothic"/>
        <family val="2"/>
      </rPr>
      <t>: Tu joues quel sport ?</t>
    </r>
  </si>
  <si>
    <r>
      <t xml:space="preserve">Expressing likes and saying what I and others do
</t>
    </r>
    <r>
      <rPr>
        <b/>
        <sz val="11"/>
        <color rgb="FF002060"/>
        <rFont val="Century Gothic"/>
        <family val="2"/>
      </rPr>
      <t>Bleu</t>
    </r>
    <r>
      <rPr>
        <sz val="11"/>
        <color rgb="FF002060"/>
        <rFont val="Century Gothic"/>
        <family val="2"/>
      </rPr>
      <t xml:space="preserve">: aimer et détester
</t>
    </r>
    <r>
      <rPr>
        <b/>
        <sz val="11"/>
        <color rgb="FF002060"/>
        <rFont val="Century Gothic"/>
        <family val="2"/>
      </rPr>
      <t>Vert</t>
    </r>
    <r>
      <rPr>
        <sz val="11"/>
        <color rgb="FF002060"/>
        <rFont val="Century Gothic"/>
        <family val="2"/>
      </rPr>
      <t>: vouloir</t>
    </r>
  </si>
  <si>
    <r>
      <t xml:space="preserve">Expressing likes and saying what I and others do
</t>
    </r>
    <r>
      <rPr>
        <b/>
        <sz val="11"/>
        <color rgb="FF002060"/>
        <rFont val="Century Gothic"/>
        <family val="2"/>
      </rPr>
      <t>Bleu</t>
    </r>
    <r>
      <rPr>
        <sz val="11"/>
        <color rgb="FF002060"/>
        <rFont val="Century Gothic"/>
        <family val="2"/>
      </rPr>
      <t xml:space="preserve">: J'achète du pain
</t>
    </r>
    <r>
      <rPr>
        <b/>
        <sz val="11"/>
        <color rgb="FF002060"/>
        <rFont val="Century Gothic"/>
        <family val="2"/>
      </rPr>
      <t>Vert</t>
    </r>
    <r>
      <rPr>
        <sz val="11"/>
        <color rgb="FF002060"/>
        <rFont val="Century Gothic"/>
        <family val="2"/>
      </rPr>
      <t>: Je voudrais</t>
    </r>
  </si>
  <si>
    <t>SOW Read me</t>
  </si>
  <si>
    <r>
      <t xml:space="preserve">The SOW is based on </t>
    </r>
    <r>
      <rPr>
        <sz val="10"/>
        <color rgb="FFFF0066"/>
        <rFont val="Century Gothic"/>
        <family val="2"/>
      </rPr>
      <t>38 teaching weeks</t>
    </r>
    <r>
      <rPr>
        <sz val="10"/>
        <rFont val="Century Gothic"/>
        <family val="2"/>
      </rPr>
      <t xml:space="preserve">, but allows two weeks each term for assessments and/or consolidation/extension projects, making a total of </t>
    </r>
    <r>
      <rPr>
        <sz val="10"/>
        <color rgb="FFFF0066"/>
        <rFont val="Century Gothic"/>
        <family val="2"/>
      </rPr>
      <t>32 'regular' teaching weeks</t>
    </r>
    <r>
      <rPr>
        <sz val="10"/>
        <rFont val="Century Gothic"/>
        <family val="2"/>
      </rPr>
      <t>.</t>
    </r>
  </si>
  <si>
    <r>
      <t xml:space="preserve">We foresee an average of </t>
    </r>
    <r>
      <rPr>
        <sz val="10"/>
        <color rgb="FFFF0066"/>
        <rFont val="Century Gothic"/>
        <family val="2"/>
      </rPr>
      <t>4 new words learnt per hour</t>
    </r>
    <r>
      <rPr>
        <sz val="10"/>
        <rFont val="Century Gothic"/>
        <family val="2"/>
      </rPr>
      <t xml:space="preserve"> (=per week); this informs the total vocabulary of </t>
    </r>
    <r>
      <rPr>
        <sz val="10"/>
        <color rgb="FFFF0066"/>
        <rFont val="Century Gothic"/>
        <family val="2"/>
      </rPr>
      <t xml:space="preserve">around 512 words </t>
    </r>
    <r>
      <rPr>
        <sz val="10"/>
        <rFont val="Century Gothic"/>
        <family val="2"/>
      </rPr>
      <t>over the four-year course.</t>
    </r>
  </si>
  <si>
    <t xml:space="preserve">Word selection is informed by frequency (i.e., with a vast majority of words chosen from the most common 2000 words) but with age-appropriate concrete nouns and core sets of language (e.g., classroom items, numbers, days, months).  </t>
  </si>
  <si>
    <r>
      <t xml:space="preserve">This informs an overall proportion of </t>
    </r>
    <r>
      <rPr>
        <sz val="10"/>
        <color rgb="FFFF0066"/>
        <rFont val="Century Gothic"/>
        <family val="2"/>
      </rPr>
      <t>around 80% words</t>
    </r>
    <r>
      <rPr>
        <sz val="10"/>
        <rFont val="Century Gothic"/>
        <family val="2"/>
      </rPr>
      <t xml:space="preserve"> from the most common 2000 words. (Note: the new GCSE requirement is for 85% words to be selected from the most common 2000).</t>
    </r>
  </si>
  <si>
    <r>
      <t xml:space="preserve">The words selected also cover </t>
    </r>
    <r>
      <rPr>
        <sz val="10"/>
        <color rgb="FFFF0066"/>
        <rFont val="Century Gothic"/>
        <family val="2"/>
      </rPr>
      <t>almost 100% words</t>
    </r>
    <r>
      <rPr>
        <sz val="10"/>
        <rFont val="Century Gothic"/>
        <family val="2"/>
      </rPr>
      <t xml:space="preserve"> included for the National Primary Bee.</t>
    </r>
  </si>
  <si>
    <r>
      <t xml:space="preserve">The SOW includes a structured, systematic revisiting schedule for all vocabulary, which follows this pattern: Words introduced, </t>
    </r>
    <r>
      <rPr>
        <sz val="10"/>
        <color rgb="FFFF0066"/>
        <rFont val="Century Gothic"/>
        <family val="2"/>
      </rPr>
      <t>Revisit 1 (+3 weeks)</t>
    </r>
    <r>
      <rPr>
        <sz val="10"/>
        <rFont val="Century Gothic"/>
        <family val="2"/>
      </rPr>
      <t xml:space="preserve">, </t>
    </r>
    <r>
      <rPr>
        <sz val="10"/>
        <color rgb="FFFF0066"/>
        <rFont val="Century Gothic"/>
        <family val="2"/>
      </rPr>
      <t>Revisit 2 (+9 weeks)</t>
    </r>
    <r>
      <rPr>
        <sz val="10"/>
        <rFont val="Century Gothic"/>
        <family val="2"/>
      </rPr>
      <t>, additional incidental recycling of words, inclusion in assessments.</t>
    </r>
  </si>
  <si>
    <t>Once the revisiting schedule is in full swing, pupils revisit between 15-21 words each week, in addition to their new learning.</t>
  </si>
  <si>
    <t>In the SOW cells, words are listed in the following order of parts of speech: Verbs; pronouns; nouns; adjectives; adverbs, conjunctions; prepositions; number; other; multiword phrase</t>
  </si>
  <si>
    <t>Words and phrases in purple in the weekly SOW cells feature in classroom interactions (communication strategies) and instructions in materials.</t>
  </si>
  <si>
    <r>
      <rPr>
        <sz val="10"/>
        <color rgb="FFFF0066"/>
        <rFont val="Century Gothic"/>
        <family val="2"/>
      </rPr>
      <t>Target language is carefully and cumulatively increased in line with pupils' vocabulary and grammar progress</t>
    </r>
    <r>
      <rPr>
        <sz val="10"/>
        <rFont val="Century Gothic"/>
        <family val="2"/>
      </rPr>
      <t>.  Every opportunity it taken to use previously taught language in classroom instructions - both written onslide and in oral teacher-pupil interactions.</t>
    </r>
  </si>
  <si>
    <r>
      <rPr>
        <sz val="10"/>
        <color rgb="FFFF0066"/>
        <rFont val="Century Gothic"/>
        <family val="2"/>
      </rPr>
      <t>Songs</t>
    </r>
    <r>
      <rPr>
        <sz val="10"/>
        <rFont val="Century Gothic"/>
        <family val="2"/>
      </rPr>
      <t xml:space="preserve">, both authentic and created, are introduced for </t>
    </r>
    <r>
      <rPr>
        <sz val="10"/>
        <color rgb="FFFF0066"/>
        <rFont val="Century Gothic"/>
        <family val="2"/>
      </rPr>
      <t>a variety of purposes, including developing memory, establishing simple and enjoyable classroom routines, phonics practice, developing cultural knowledge.</t>
    </r>
  </si>
  <si>
    <r>
      <rPr>
        <sz val="10"/>
        <color rgb="FFFF0066"/>
        <rFont val="Century Gothic"/>
        <family val="2"/>
      </rPr>
      <t>Culture is included from the outset</t>
    </r>
    <r>
      <rPr>
        <sz val="10"/>
        <rFont val="Century Gothic"/>
        <family val="2"/>
      </rPr>
      <t>.  New knowledge is shared in English or French, depending on the words needed to convey it.</t>
    </r>
  </si>
  <si>
    <t>Words with multiple meanings (or same meaning but different part of speech) are taught cumulatively in the this SOW. For example, de (of) and de (from). Such words are indicated with superscript column A of the KS2 French Vocabulary tab.</t>
  </si>
  <si>
    <r>
      <t xml:space="preserve">The overlap between the vocabulary in this SOW and the new GCSE wordlists (all three awarding organisations: </t>
    </r>
    <r>
      <rPr>
        <sz val="10"/>
        <color rgb="FFFF0066"/>
        <rFont val="Century Gothic"/>
        <family val="2"/>
      </rPr>
      <t>AQA, Edexcel and Eduqas</t>
    </r>
    <r>
      <rPr>
        <sz val="10"/>
        <rFont val="Century Gothic"/>
        <family val="2"/>
      </rPr>
      <t>) is very high (</t>
    </r>
    <r>
      <rPr>
        <sz val="10"/>
        <color rgb="FFFF0066"/>
        <rFont val="Century Gothic"/>
        <family val="2"/>
      </rPr>
      <t>92%, 90%, 92%</t>
    </r>
    <r>
      <rPr>
        <sz val="10"/>
        <rFont val="Century Gothic"/>
        <family val="2"/>
      </rPr>
      <t>). See the tab within this SOW for more detail.</t>
    </r>
  </si>
  <si>
    <r>
      <rPr>
        <b/>
        <sz val="11"/>
        <color rgb="FF002060"/>
        <rFont val="Century Gothic"/>
        <family val="2"/>
      </rPr>
      <t>Saying what I and others have</t>
    </r>
    <r>
      <rPr>
        <sz val="11"/>
        <color rgb="FF002060"/>
        <rFont val="Century Gothic"/>
        <family val="2"/>
      </rPr>
      <t xml:space="preserve">
</t>
    </r>
    <r>
      <rPr>
        <b/>
        <sz val="11"/>
        <color rgb="FF002060"/>
        <rFont val="Century Gothic"/>
        <family val="2"/>
      </rPr>
      <t>Rouge</t>
    </r>
    <r>
      <rPr>
        <sz val="11"/>
        <color rgb="FF002060"/>
        <rFont val="Century Gothic"/>
        <family val="2"/>
      </rPr>
      <t xml:space="preserve">: Lulu la tortue
</t>
    </r>
    <r>
      <rPr>
        <b/>
        <sz val="11"/>
        <color rgb="FF002060"/>
        <rFont val="Century Gothic"/>
        <family val="2"/>
      </rPr>
      <t>Jaune</t>
    </r>
    <r>
      <rPr>
        <sz val="11"/>
        <color rgb="FF002060"/>
        <rFont val="Century Gothic"/>
        <family val="2"/>
      </rPr>
      <t>: Le rève de Jean-Michel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</si>
</sst>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x14ac:knownFonts="1">
    <font>
      <sz val="11"/>
      <color theme="1"/>
      <name val="Calibri"/>
      <family val="2"/>
      <scheme val="minor"/>
    </font>
    <font>
      <sz val="11"/>
      <color theme="1"/>
      <name val="Arial"/>
      <family val="2"/>
    </font>
    <font>
      <b/>
      <sz val="10"/>
      <color theme="0"/>
      <name val="Century Gothic"/>
      <family val="2"/>
    </font>
    <font>
      <b/>
      <sz val="11"/>
      <color theme="0"/>
      <name val="Century Gothic"/>
      <family val="2"/>
    </font>
    <font>
      <b/>
      <sz val="11"/>
      <color rgb="FF002060"/>
      <name val="Century Gothic"/>
      <family val="2"/>
    </font>
    <font>
      <b/>
      <sz val="10"/>
      <color rgb="FF002060"/>
      <name val="Century Gothic"/>
      <family val="2"/>
    </font>
    <font>
      <sz val="11"/>
      <color theme="1"/>
      <name val="Century Gothic"/>
      <family val="2"/>
    </font>
    <font>
      <sz val="11"/>
      <color rgb="FF002060"/>
      <name val="Century Gothic"/>
      <family val="2"/>
    </font>
    <font>
      <b/>
      <sz val="12"/>
      <color rgb="FF002060"/>
      <name val="Century Gothic"/>
      <family val="2"/>
    </font>
    <font>
      <sz val="12"/>
      <color rgb="FF002060"/>
      <name val="Century Gothic"/>
      <family val="2"/>
    </font>
    <font>
      <sz val="11"/>
      <name val="Arial"/>
      <family val="2"/>
    </font>
    <font>
      <sz val="10"/>
      <color rgb="FF002060"/>
      <name val="Century Gothic"/>
      <family val="2"/>
    </font>
    <font>
      <b/>
      <vertAlign val="superscript"/>
      <sz val="11"/>
      <color rgb="FF002060"/>
      <name val="Century Gothic"/>
      <family val="2"/>
    </font>
    <font>
      <sz val="11"/>
      <color rgb="FF002060"/>
      <name val="Calibri"/>
      <family val="2"/>
    </font>
    <font>
      <sz val="8.0500000000000007"/>
      <color rgb="FF002060"/>
      <name val="Century Gothic"/>
      <family val="2"/>
    </font>
    <font>
      <sz val="11"/>
      <color rgb="FFFF0000"/>
      <name val="Century Gothic"/>
      <family val="2"/>
    </font>
    <font>
      <vertAlign val="superscript"/>
      <sz val="11"/>
      <color rgb="FF002060"/>
      <name val="Century Gothic"/>
      <family val="2"/>
    </font>
    <font>
      <i/>
      <sz val="11"/>
      <color rgb="FF002060"/>
      <name val="Century Gothic"/>
      <family val="2"/>
    </font>
    <font>
      <b/>
      <i/>
      <sz val="11"/>
      <color rgb="FF002060"/>
      <name val="Century Gothic"/>
      <family val="2"/>
    </font>
    <font>
      <b/>
      <sz val="11"/>
      <color rgb="FFFF0000"/>
      <name val="Century Gothic"/>
      <family val="2"/>
    </font>
    <font>
      <sz val="10"/>
      <color theme="1"/>
      <name val="Century Gothic"/>
      <family val="2"/>
    </font>
    <font>
      <b/>
      <sz val="11"/>
      <color rgb="FF002060"/>
      <name val="Calibri"/>
      <family val="2"/>
    </font>
    <font>
      <b/>
      <sz val="9.9"/>
      <color rgb="FF002060"/>
      <name val="Century Gothic"/>
      <family val="2"/>
    </font>
    <font>
      <sz val="9.9"/>
      <color rgb="FF002060"/>
      <name val="Century Gothic"/>
      <family val="2"/>
    </font>
    <font>
      <b/>
      <sz val="11"/>
      <color rgb="FFFF0066"/>
      <name val="Century Gothic"/>
      <family val="2"/>
    </font>
    <font>
      <sz val="11"/>
      <color rgb="FFFF0066"/>
      <name val="Century Gothic"/>
      <family val="2"/>
    </font>
    <font>
      <sz val="11"/>
      <color rgb="FF203864"/>
      <name val="Century Gothic"/>
      <family val="2"/>
    </font>
    <font>
      <b/>
      <sz val="11"/>
      <color rgb="FF203864"/>
      <name val="Century Gothic"/>
      <family val="2"/>
    </font>
    <font>
      <b/>
      <sz val="12"/>
      <color rgb="FF203864"/>
      <name val="Century Gothic"/>
      <family val="2"/>
    </font>
    <font>
      <sz val="12"/>
      <color rgb="FF203864"/>
      <name val="Century Gothic"/>
      <family val="2"/>
    </font>
    <font>
      <b/>
      <vertAlign val="superscript"/>
      <sz val="11"/>
      <color rgb="FF203864"/>
      <name val="Century Gothic"/>
      <family val="2"/>
    </font>
    <font>
      <b/>
      <sz val="11"/>
      <color rgb="FF203864"/>
      <name val="Calibri"/>
      <family val="2"/>
    </font>
    <font>
      <vertAlign val="superscript"/>
      <sz val="11"/>
      <color rgb="FF203864"/>
      <name val="Century Gothic"/>
      <family val="2"/>
    </font>
    <font>
      <sz val="9.9"/>
      <color rgb="FF203864"/>
      <name val="Century Gothic"/>
      <family val="2"/>
    </font>
    <font>
      <b/>
      <sz val="9"/>
      <color indexed="81"/>
      <name val="Tahoma"/>
      <family val="2"/>
    </font>
    <font>
      <sz val="9"/>
      <color indexed="81"/>
      <name val="Tahoma"/>
      <family val="2"/>
    </font>
    <font>
      <b/>
      <sz val="11"/>
      <name val="Century Gothic"/>
      <family val="2"/>
    </font>
    <font>
      <b/>
      <sz val="11"/>
      <color theme="1"/>
      <name val="Century Gothic"/>
      <family val="2"/>
    </font>
    <font>
      <b/>
      <sz val="11"/>
      <color rgb="FFC00000"/>
      <name val="Century Gothic"/>
      <family val="2"/>
    </font>
    <font>
      <b/>
      <sz val="11"/>
      <color rgb="FFFFFF00"/>
      <name val="Century Gothic"/>
      <family val="2"/>
    </font>
    <font>
      <b/>
      <sz val="11"/>
      <color rgb="FF0070C0"/>
      <name val="Century Gothic"/>
      <family val="2"/>
    </font>
    <font>
      <b/>
      <sz val="11"/>
      <color rgb="FF00FF00"/>
      <name val="Century Gothic"/>
      <family val="2"/>
    </font>
    <font>
      <sz val="11"/>
      <name val="Century Gothic"/>
      <family val="2"/>
    </font>
    <font>
      <vertAlign val="superscript"/>
      <sz val="11"/>
      <name val="Century Gothic"/>
      <family val="2"/>
    </font>
    <font>
      <sz val="11"/>
      <name val="Calibri"/>
      <family val="2"/>
    </font>
    <font>
      <sz val="10.45"/>
      <name val="Century Gothic"/>
      <family val="2"/>
    </font>
    <font>
      <b/>
      <sz val="11"/>
      <color rgb="FFC00000"/>
      <name val="Calibri"/>
      <family val="2"/>
    </font>
    <font>
      <b/>
      <sz val="11"/>
      <color rgb="FFFFFF00"/>
      <name val="Calibri"/>
      <family val="2"/>
    </font>
    <font>
      <vertAlign val="superscript"/>
      <sz val="11"/>
      <color theme="1"/>
      <name val="Century Gothic"/>
      <family val="2"/>
    </font>
    <font>
      <sz val="11"/>
      <color rgb="FF00FF00"/>
      <name val="Calibri"/>
      <family val="2"/>
      <scheme val="minor"/>
    </font>
    <font>
      <b/>
      <sz val="11"/>
      <color rgb="FFC00000"/>
      <name val="Arial"/>
      <family val="2"/>
    </font>
    <font>
      <b/>
      <sz val="11"/>
      <color rgb="FFFFFF00"/>
      <name val="Arial"/>
      <family val="2"/>
    </font>
    <font>
      <b/>
      <sz val="11"/>
      <color rgb="FF0070C0"/>
      <name val="Arial"/>
      <family val="2"/>
    </font>
    <font>
      <b/>
      <sz val="11"/>
      <color rgb="FF00FF00"/>
      <name val="Arial"/>
      <family val="2"/>
    </font>
    <font>
      <b/>
      <sz val="11"/>
      <color rgb="FF00B050"/>
      <name val="Century Gothic"/>
      <family val="2"/>
    </font>
    <font>
      <sz val="10"/>
      <name val="Arial"/>
      <family val="2"/>
    </font>
    <font>
      <b/>
      <sz val="10"/>
      <name val="Century Gothic"/>
      <family val="2"/>
    </font>
    <font>
      <sz val="10"/>
      <name val="Century Gothic"/>
      <family val="2"/>
    </font>
    <font>
      <sz val="10"/>
      <color rgb="FFFF0066"/>
      <name val="Century Gothic"/>
      <family val="2"/>
    </font>
    <font>
      <sz val="10"/>
      <color rgb="FF000000"/>
      <name val="Century Gothic"/>
      <family val="2"/>
    </font>
  </fonts>
  <fills count="10">
    <fill>
      <patternFill patternType="none"/>
    </fill>
    <fill>
      <patternFill patternType="gray125"/>
    </fill>
    <fill>
      <patternFill patternType="solid">
        <fgColor rgb="FF00B0F0"/>
        <bgColor rgb="FFFFC000"/>
      </patternFill>
    </fill>
    <fill>
      <patternFill patternType="solid">
        <fgColor rgb="FF00B0F0"/>
        <bgColor indexed="64"/>
      </patternFill>
    </fill>
    <fill>
      <patternFill patternType="solid">
        <fgColor rgb="FFECF0F8"/>
        <bgColor indexed="64"/>
      </patternFill>
    </fill>
    <fill>
      <patternFill patternType="solid">
        <fgColor rgb="FFECF0F8"/>
        <bgColor rgb="FFFFFFFF"/>
      </patternFill>
    </fill>
    <fill>
      <patternFill patternType="solid">
        <fgColor theme="0"/>
        <bgColor indexed="64"/>
      </patternFill>
    </fill>
    <fill>
      <patternFill patternType="solid">
        <fgColor theme="0"/>
        <bgColor rgb="FFFFFFFF"/>
      </patternFill>
    </fill>
    <fill>
      <patternFill patternType="solid">
        <fgColor rgb="FFFFFFFF"/>
        <bgColor rgb="FFFFFFFF"/>
      </patternFill>
    </fill>
    <fill>
      <patternFill patternType="solid">
        <fgColor theme="2" tint="-0.499984740745262"/>
        <bgColor indexed="64"/>
      </patternFill>
    </fill>
  </fills>
  <borders count="15">
    <border>
      <left/>
      <right/>
      <top/>
      <bottom/>
      <diagonal/>
    </border>
    <border>
      <left style="hair">
        <color rgb="FF002060"/>
      </left>
      <right style="hair">
        <color rgb="FF002060"/>
      </right>
      <top style="hair">
        <color rgb="FF002060"/>
      </top>
      <bottom style="hair">
        <color rgb="FF002060"/>
      </bottom>
      <diagonal/>
    </border>
    <border>
      <left style="hair">
        <color rgb="FF002060"/>
      </left>
      <right/>
      <top style="hair">
        <color rgb="FF002060"/>
      </top>
      <bottom style="hair">
        <color rgb="FF002060"/>
      </bottom>
      <diagonal/>
    </border>
    <border>
      <left style="thin">
        <color indexed="64"/>
      </left>
      <right style="thin">
        <color indexed="64"/>
      </right>
      <top style="thin">
        <color indexed="64"/>
      </top>
      <bottom style="thin">
        <color indexed="64"/>
      </bottom>
      <diagonal/>
    </border>
    <border>
      <left/>
      <right style="hair">
        <color rgb="FF002060"/>
      </right>
      <top style="hair">
        <color rgb="FF002060"/>
      </top>
      <bottom style="hair">
        <color rgb="FF002060"/>
      </bottom>
      <diagonal/>
    </border>
    <border>
      <left style="hair">
        <color rgb="FF002060"/>
      </left>
      <right style="hair">
        <color rgb="FF002060"/>
      </right>
      <top style="hair">
        <color rgb="FF002060"/>
      </top>
      <bottom/>
      <diagonal/>
    </border>
    <border>
      <left/>
      <right/>
      <top style="hair">
        <color rgb="FF002060"/>
      </top>
      <bottom style="hair">
        <color rgb="FF002060"/>
      </bottom>
      <diagonal/>
    </border>
    <border>
      <left style="hair">
        <color rgb="FF002060"/>
      </left>
      <right style="hair">
        <color rgb="FF002060"/>
      </right>
      <top/>
      <bottom/>
      <diagonal/>
    </border>
    <border>
      <left style="hair">
        <color rgb="FF002060"/>
      </left>
      <right/>
      <top/>
      <bottom/>
      <diagonal/>
    </border>
    <border>
      <left style="hair">
        <color rgb="FF002060"/>
      </left>
      <right/>
      <top style="hair">
        <color rgb="FF002060"/>
      </top>
      <bottom/>
      <diagonal/>
    </border>
    <border>
      <left style="hair">
        <color rgb="FF002060"/>
      </left>
      <right style="hair">
        <color rgb="FF002060"/>
      </right>
      <top/>
      <bottom style="hair">
        <color rgb="FF002060"/>
      </bottom>
      <diagonal/>
    </border>
    <border>
      <left/>
      <right/>
      <top style="hair">
        <color rgb="FF002060"/>
      </top>
      <bottom/>
      <diagonal/>
    </border>
    <border>
      <left/>
      <right style="hair">
        <color rgb="FF002060"/>
      </right>
      <top style="hair">
        <color rgb="FF002060"/>
      </top>
      <bottom/>
      <diagonal/>
    </border>
    <border>
      <left/>
      <right/>
      <top/>
      <bottom style="hair">
        <color rgb="FF002060"/>
      </bottom>
      <diagonal/>
    </border>
    <border>
      <left/>
      <right style="hair">
        <color rgb="FF002060"/>
      </right>
      <top/>
      <bottom style="hair">
        <color rgb="FF002060"/>
      </bottom>
      <diagonal/>
    </border>
  </borders>
  <cellStyleXfs count="3">
    <xf numFmtId="0" fontId="0" fillId="0" borderId="0"/>
    <xf numFmtId="0" fontId="1" fillId="0" borderId="0"/>
    <xf numFmtId="0" fontId="55" fillId="0" borderId="0"/>
  </cellStyleXfs>
  <cellXfs count="151">
    <xf numFmtId="0" fontId="0" fillId="0" borderId="0" xfId="0"/>
    <xf numFmtId="0" fontId="2" fillId="2" borderId="0" xfId="1" applyFont="1" applyFill="1" applyAlignment="1">
      <alignment horizontal="center" vertical="center" textRotation="180"/>
    </xf>
    <xf numFmtId="0" fontId="3" fillId="3"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4" fillId="2" borderId="2" xfId="1" applyFont="1" applyFill="1" applyBorder="1" applyAlignment="1">
      <alignment horizontal="center" vertical="center" wrapText="1"/>
    </xf>
    <xf numFmtId="0" fontId="5" fillId="0" borderId="3" xfId="1" applyFont="1" applyBorder="1" applyAlignment="1">
      <alignment horizontal="center" vertical="center" wrapText="1"/>
    </xf>
    <xf numFmtId="0" fontId="6" fillId="0" borderId="0" xfId="1" applyFont="1"/>
    <xf numFmtId="0" fontId="1" fillId="0" borderId="0" xfId="1"/>
    <xf numFmtId="0" fontId="5" fillId="2" borderId="0" xfId="1" applyFont="1" applyFill="1" applyAlignment="1">
      <alignment horizontal="center" vertical="center"/>
    </xf>
    <xf numFmtId="0" fontId="7" fillId="4" borderId="1" xfId="1" applyFont="1" applyFill="1" applyBorder="1" applyAlignment="1">
      <alignment vertical="center" wrapText="1"/>
    </xf>
    <xf numFmtId="0" fontId="1" fillId="4" borderId="0" xfId="1" applyFill="1" applyAlignment="1">
      <alignment vertical="center"/>
    </xf>
    <xf numFmtId="0" fontId="8" fillId="4" borderId="0" xfId="0" applyFont="1" applyFill="1" applyAlignment="1">
      <alignment vertical="center" wrapText="1"/>
    </xf>
    <xf numFmtId="0" fontId="7" fillId="2" borderId="2" xfId="1" applyFont="1" applyFill="1" applyBorder="1" applyAlignment="1">
      <alignment vertical="center" wrapText="1"/>
    </xf>
    <xf numFmtId="0" fontId="6" fillId="0" borderId="0" xfId="1" applyFont="1" applyAlignment="1">
      <alignment vertical="center"/>
    </xf>
    <xf numFmtId="0" fontId="1" fillId="0" borderId="0" xfId="1" applyAlignment="1">
      <alignment vertical="center"/>
    </xf>
    <xf numFmtId="0" fontId="4" fillId="4" borderId="1" xfId="1" applyFont="1" applyFill="1" applyBorder="1" applyAlignment="1">
      <alignment horizontal="left" vertical="center" wrapText="1" readingOrder="1"/>
    </xf>
    <xf numFmtId="0" fontId="7" fillId="4" borderId="1" xfId="1" applyFont="1" applyFill="1" applyBorder="1" applyAlignment="1">
      <alignment horizontal="left" vertical="center" wrapText="1" readingOrder="1"/>
    </xf>
    <xf numFmtId="0" fontId="11" fillId="0" borderId="3" xfId="1" applyFont="1" applyBorder="1" applyAlignment="1">
      <alignment horizontal="center" vertical="center" wrapText="1"/>
    </xf>
    <xf numFmtId="0" fontId="7" fillId="5" borderId="1" xfId="1" applyFont="1" applyFill="1" applyBorder="1" applyAlignment="1">
      <alignment horizontal="left" vertical="center" wrapText="1" readingOrder="1"/>
    </xf>
    <xf numFmtId="0" fontId="4" fillId="5" borderId="5" xfId="1" applyFont="1" applyFill="1" applyBorder="1" applyAlignment="1">
      <alignment horizontal="center" vertical="center" wrapText="1" readingOrder="1"/>
    </xf>
    <xf numFmtId="0" fontId="4" fillId="4" borderId="4" xfId="1" applyFont="1" applyFill="1" applyBorder="1" applyAlignment="1">
      <alignment horizontal="left" vertical="center" wrapText="1" readingOrder="1"/>
    </xf>
    <xf numFmtId="0" fontId="7" fillId="4" borderId="2" xfId="1" applyFont="1" applyFill="1" applyBorder="1" applyAlignment="1">
      <alignment horizontal="left" vertical="center" wrapText="1" readingOrder="1"/>
    </xf>
    <xf numFmtId="0" fontId="4" fillId="4" borderId="5" xfId="1" applyFont="1" applyFill="1" applyBorder="1" applyAlignment="1">
      <alignment horizontal="center" vertical="center" wrapText="1" readingOrder="1"/>
    </xf>
    <xf numFmtId="0" fontId="7" fillId="4" borderId="5" xfId="1" applyFont="1" applyFill="1" applyBorder="1" applyAlignment="1">
      <alignment horizontal="center" vertical="center" wrapText="1" readingOrder="1"/>
    </xf>
    <xf numFmtId="0" fontId="7" fillId="5" borderId="1" xfId="1" applyFont="1" applyFill="1" applyBorder="1" applyAlignment="1">
      <alignment horizontal="center" vertical="center" wrapText="1" readingOrder="1"/>
    </xf>
    <xf numFmtId="0" fontId="4" fillId="5" borderId="1" xfId="1" applyFont="1" applyFill="1" applyBorder="1" applyAlignment="1">
      <alignment horizontal="left" vertical="center" wrapText="1" readingOrder="1"/>
    </xf>
    <xf numFmtId="0" fontId="4" fillId="5" borderId="1" xfId="1" applyFont="1" applyFill="1" applyBorder="1" applyAlignment="1">
      <alignment horizontal="center" vertical="center" wrapText="1" readingOrder="1"/>
    </xf>
    <xf numFmtId="0" fontId="4" fillId="4" borderId="1" xfId="1" applyFont="1" applyFill="1" applyBorder="1" applyAlignment="1">
      <alignment horizontal="center" vertical="center" wrapText="1" readingOrder="1"/>
    </xf>
    <xf numFmtId="0" fontId="17" fillId="5" borderId="1" xfId="1" applyFont="1" applyFill="1" applyBorder="1" applyAlignment="1">
      <alignment horizontal="left" vertical="center" wrapText="1" readingOrder="1"/>
    </xf>
    <xf numFmtId="0" fontId="6" fillId="2" borderId="7" xfId="1" applyFont="1" applyFill="1" applyBorder="1" applyAlignment="1">
      <alignment vertical="center" wrapText="1"/>
    </xf>
    <xf numFmtId="0" fontId="6" fillId="2" borderId="7" xfId="1" applyFont="1" applyFill="1" applyBorder="1"/>
    <xf numFmtId="0" fontId="6" fillId="2" borderId="8" xfId="1" applyFont="1" applyFill="1" applyBorder="1" applyAlignment="1">
      <alignment vertical="center" wrapText="1"/>
    </xf>
    <xf numFmtId="0" fontId="20" fillId="2" borderId="3" xfId="1" applyFont="1" applyFill="1" applyBorder="1"/>
    <xf numFmtId="0" fontId="15" fillId="5" borderId="1" xfId="1" applyFont="1" applyFill="1" applyBorder="1" applyAlignment="1">
      <alignment horizontal="left" vertical="center" wrapText="1" readingOrder="1"/>
    </xf>
    <xf numFmtId="0" fontId="7" fillId="4" borderId="2" xfId="1" applyFont="1" applyFill="1" applyBorder="1" applyAlignment="1">
      <alignment horizontal="center" vertical="center" wrapText="1" readingOrder="1"/>
    </xf>
    <xf numFmtId="0" fontId="7" fillId="4" borderId="5" xfId="1" applyFont="1" applyFill="1" applyBorder="1" applyAlignment="1">
      <alignment vertical="center" wrapText="1"/>
    </xf>
    <xf numFmtId="0" fontId="1" fillId="0" borderId="3" xfId="1" applyBorder="1"/>
    <xf numFmtId="0" fontId="6" fillId="2" borderId="5" xfId="1" applyFont="1" applyFill="1" applyBorder="1" applyAlignment="1">
      <alignment vertical="center" wrapText="1"/>
    </xf>
    <xf numFmtId="0" fontId="6" fillId="2" borderId="5" xfId="1" applyFont="1" applyFill="1" applyBorder="1"/>
    <xf numFmtId="0" fontId="6" fillId="2" borderId="9" xfId="1" applyFont="1" applyFill="1" applyBorder="1" applyAlignment="1">
      <alignment vertical="center" wrapText="1"/>
    </xf>
    <xf numFmtId="0" fontId="7" fillId="5" borderId="2" xfId="1" applyFont="1" applyFill="1" applyBorder="1" applyAlignment="1">
      <alignment horizontal="left" vertical="center" wrapText="1" readingOrder="1"/>
    </xf>
    <xf numFmtId="0" fontId="7" fillId="5" borderId="2" xfId="1" applyFont="1" applyFill="1" applyBorder="1" applyAlignment="1">
      <alignment horizontal="center" vertical="center" wrapText="1" readingOrder="1"/>
    </xf>
    <xf numFmtId="0" fontId="4" fillId="5" borderId="2" xfId="1" applyFont="1" applyFill="1" applyBorder="1" applyAlignment="1">
      <alignment horizontal="left" vertical="center" wrapText="1" readingOrder="1"/>
    </xf>
    <xf numFmtId="0" fontId="4" fillId="4" borderId="1" xfId="1" applyFont="1" applyFill="1" applyBorder="1" applyAlignment="1">
      <alignment vertical="center" wrapText="1"/>
    </xf>
    <xf numFmtId="0" fontId="7" fillId="5" borderId="2" xfId="1" quotePrefix="1" applyFont="1" applyFill="1" applyBorder="1" applyAlignment="1">
      <alignment horizontal="left" vertical="center" wrapText="1" readingOrder="1"/>
    </xf>
    <xf numFmtId="0" fontId="7" fillId="5" borderId="2" xfId="1" quotePrefix="1" applyFont="1" applyFill="1" applyBorder="1" applyAlignment="1">
      <alignment horizontal="center" vertical="center" wrapText="1" readingOrder="1"/>
    </xf>
    <xf numFmtId="0" fontId="7" fillId="4" borderId="2" xfId="1" quotePrefix="1" applyFont="1" applyFill="1" applyBorder="1" applyAlignment="1">
      <alignment horizontal="left" vertical="center" wrapText="1" readingOrder="1"/>
    </xf>
    <xf numFmtId="0" fontId="6" fillId="2" borderId="0" xfId="1" applyFont="1" applyFill="1" applyAlignment="1">
      <alignment vertical="center" wrapText="1"/>
    </xf>
    <xf numFmtId="0" fontId="6" fillId="2" borderId="0" xfId="1" applyFont="1" applyFill="1"/>
    <xf numFmtId="0" fontId="20" fillId="2" borderId="0" xfId="1" applyFont="1" applyFill="1"/>
    <xf numFmtId="0" fontId="5" fillId="0" borderId="0" xfId="1" applyFont="1" applyAlignment="1">
      <alignment horizontal="center" vertical="center"/>
    </xf>
    <xf numFmtId="0" fontId="6" fillId="0" borderId="0" xfId="1" applyFont="1" applyAlignment="1">
      <alignment vertical="center" wrapText="1"/>
    </xf>
    <xf numFmtId="0" fontId="20" fillId="0" borderId="0" xfId="1" applyFont="1"/>
    <xf numFmtId="0" fontId="3" fillId="3" borderId="5" xfId="1" applyFont="1" applyFill="1" applyBorder="1" applyAlignment="1">
      <alignment horizontal="center" vertical="center"/>
    </xf>
    <xf numFmtId="0" fontId="5" fillId="6" borderId="3" xfId="1" applyFont="1" applyFill="1" applyBorder="1" applyAlignment="1">
      <alignment horizontal="center" vertical="center" wrapText="1"/>
    </xf>
    <xf numFmtId="0" fontId="5" fillId="2" borderId="0" xfId="1" applyFont="1" applyFill="1" applyAlignment="1">
      <alignment horizontal="center"/>
    </xf>
    <xf numFmtId="0" fontId="7" fillId="4" borderId="0" xfId="0" applyFont="1" applyFill="1" applyAlignment="1">
      <alignment horizontal="left" vertical="center" wrapText="1" readingOrder="1"/>
    </xf>
    <xf numFmtId="0" fontId="7" fillId="4" borderId="0" xfId="0" applyFont="1" applyFill="1" applyAlignment="1">
      <alignment horizontal="center" vertical="center" wrapText="1" readingOrder="1"/>
    </xf>
    <xf numFmtId="0" fontId="7" fillId="7" borderId="3" xfId="1" applyFont="1" applyFill="1" applyBorder="1" applyAlignment="1">
      <alignment horizontal="center" vertical="center" wrapText="1" readingOrder="1"/>
    </xf>
    <xf numFmtId="0" fontId="7" fillId="4" borderId="10" xfId="1" applyFont="1" applyFill="1" applyBorder="1" applyAlignment="1">
      <alignment horizontal="left" vertical="center" wrapText="1" readingOrder="1"/>
    </xf>
    <xf numFmtId="0" fontId="7" fillId="5" borderId="4" xfId="1" applyFont="1" applyFill="1" applyBorder="1" applyAlignment="1">
      <alignment horizontal="left" vertical="center" wrapText="1" readingOrder="1"/>
    </xf>
    <xf numFmtId="0" fontId="7" fillId="5" borderId="5" xfId="1" applyFont="1" applyFill="1" applyBorder="1" applyAlignment="1">
      <alignment horizontal="center" vertical="center" wrapText="1" readingOrder="1"/>
    </xf>
    <xf numFmtId="0" fontId="11" fillId="6" borderId="3" xfId="1" applyFont="1" applyFill="1" applyBorder="1" applyAlignment="1">
      <alignment horizontal="center" vertical="center" wrapText="1"/>
    </xf>
    <xf numFmtId="0" fontId="7" fillId="6" borderId="3" xfId="1" quotePrefix="1" applyFont="1" applyFill="1" applyBorder="1" applyAlignment="1">
      <alignment horizontal="center" vertical="center" wrapText="1" readingOrder="1"/>
    </xf>
    <xf numFmtId="0" fontId="7" fillId="6" borderId="3" xfId="1" applyFont="1" applyFill="1" applyBorder="1" applyAlignment="1">
      <alignment horizontal="center" vertical="center" wrapText="1" readingOrder="1"/>
    </xf>
    <xf numFmtId="0" fontId="7" fillId="5" borderId="7" xfId="1" applyFont="1" applyFill="1" applyBorder="1" applyAlignment="1">
      <alignment horizontal="center" vertical="center" wrapText="1" readingOrder="1"/>
    </xf>
    <xf numFmtId="0" fontId="7" fillId="7" borderId="3" xfId="1" applyFont="1" applyFill="1" applyBorder="1" applyAlignment="1">
      <alignment horizontal="left" vertical="center" wrapText="1" readingOrder="1"/>
    </xf>
    <xf numFmtId="0" fontId="6" fillId="6" borderId="3" xfId="1" applyFont="1" applyFill="1" applyBorder="1"/>
    <xf numFmtId="0" fontId="4" fillId="7" borderId="3" xfId="1" applyFont="1" applyFill="1" applyBorder="1" applyAlignment="1">
      <alignment horizontal="left" vertical="center" wrapText="1" readingOrder="1"/>
    </xf>
    <xf numFmtId="0" fontId="4" fillId="4" borderId="0" xfId="0" applyFont="1" applyFill="1" applyAlignment="1">
      <alignment horizontal="center" vertical="center" wrapText="1" readingOrder="1"/>
    </xf>
    <xf numFmtId="0" fontId="11" fillId="6" borderId="3" xfId="1" quotePrefix="1" applyFont="1" applyFill="1" applyBorder="1" applyAlignment="1">
      <alignment horizontal="center" vertical="center" wrapText="1"/>
    </xf>
    <xf numFmtId="0" fontId="4" fillId="4" borderId="0" xfId="0" applyFont="1" applyFill="1" applyAlignment="1">
      <alignment horizontal="left" vertical="center" wrapText="1" readingOrder="1"/>
    </xf>
    <xf numFmtId="0" fontId="4" fillId="5" borderId="2" xfId="1" applyFont="1" applyFill="1" applyBorder="1" applyAlignment="1">
      <alignment horizontal="center" vertical="center" wrapText="1" readingOrder="1"/>
    </xf>
    <xf numFmtId="0" fontId="4" fillId="4" borderId="2" xfId="1" applyFont="1" applyFill="1" applyBorder="1" applyAlignment="1">
      <alignment horizontal="center" vertical="center" wrapText="1" readingOrder="1"/>
    </xf>
    <xf numFmtId="0" fontId="7" fillId="4" borderId="1" xfId="1" applyFont="1" applyFill="1" applyBorder="1" applyAlignment="1">
      <alignment horizontal="center" vertical="center" wrapText="1"/>
    </xf>
    <xf numFmtId="0" fontId="7" fillId="5" borderId="1" xfId="1" quotePrefix="1" applyFont="1" applyFill="1" applyBorder="1" applyAlignment="1">
      <alignment horizontal="left" vertical="center" wrapText="1" readingOrder="1"/>
    </xf>
    <xf numFmtId="0" fontId="27" fillId="4" borderId="0" xfId="0" applyFont="1" applyFill="1" applyAlignment="1">
      <alignment horizontal="center" vertical="center" wrapText="1" readingOrder="1"/>
    </xf>
    <xf numFmtId="0" fontId="26" fillId="5" borderId="1" xfId="1" applyFont="1" applyFill="1" applyBorder="1" applyAlignment="1">
      <alignment horizontal="center" vertical="center" wrapText="1" readingOrder="1"/>
    </xf>
    <xf numFmtId="0" fontId="26" fillId="4" borderId="0" xfId="0" applyFont="1" applyFill="1" applyAlignment="1">
      <alignment horizontal="center" vertical="center" wrapText="1" readingOrder="1"/>
    </xf>
    <xf numFmtId="0" fontId="4" fillId="4" borderId="0" xfId="1" applyFont="1" applyFill="1" applyAlignment="1">
      <alignment vertical="center" wrapText="1"/>
    </xf>
    <xf numFmtId="0" fontId="27" fillId="4" borderId="0" xfId="0" applyFont="1" applyFill="1" applyAlignment="1">
      <alignment horizontal="left" vertical="center" wrapText="1" readingOrder="1"/>
    </xf>
    <xf numFmtId="0" fontId="27" fillId="4" borderId="0" xfId="0" applyFont="1" applyFill="1" applyAlignment="1">
      <alignment horizontal="left" vertical="center" readingOrder="1"/>
    </xf>
    <xf numFmtId="0" fontId="28" fillId="4" borderId="0" xfId="0" applyFont="1" applyFill="1" applyAlignment="1">
      <alignment horizontal="left" vertical="center" wrapText="1" readingOrder="1"/>
    </xf>
    <xf numFmtId="0" fontId="7" fillId="8" borderId="3" xfId="1" applyFont="1" applyFill="1" applyBorder="1" applyAlignment="1">
      <alignment horizontal="left" vertical="center" wrapText="1" readingOrder="1"/>
    </xf>
    <xf numFmtId="0" fontId="7" fillId="5" borderId="9" xfId="1" applyFont="1" applyFill="1" applyBorder="1" applyAlignment="1">
      <alignment horizontal="center" vertical="center" wrapText="1" readingOrder="1"/>
    </xf>
    <xf numFmtId="0" fontId="7" fillId="4" borderId="1" xfId="1" applyFont="1" applyFill="1" applyBorder="1" applyAlignment="1">
      <alignment horizontal="left" vertical="center" wrapText="1"/>
    </xf>
    <xf numFmtId="0" fontId="5" fillId="0" borderId="0" xfId="1" applyFont="1" applyAlignment="1">
      <alignment horizontal="center"/>
    </xf>
    <xf numFmtId="0" fontId="36" fillId="0" borderId="0" xfId="0" applyFont="1"/>
    <xf numFmtId="0" fontId="36"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horizontal="center" vertical="center"/>
    </xf>
    <xf numFmtId="0" fontId="39" fillId="9" borderId="0" xfId="0" applyFont="1" applyFill="1" applyAlignment="1">
      <alignment horizontal="center" vertical="center"/>
    </xf>
    <xf numFmtId="0" fontId="40" fillId="0" borderId="0" xfId="0" applyFont="1" applyAlignment="1">
      <alignment horizontal="center" vertical="center"/>
    </xf>
    <xf numFmtId="0" fontId="41" fillId="9" borderId="0" xfId="0" applyFont="1" applyFill="1" applyAlignment="1">
      <alignment horizontal="center" vertical="center"/>
    </xf>
    <xf numFmtId="0" fontId="37" fillId="0" borderId="0" xfId="0" applyFont="1" applyAlignment="1">
      <alignment horizontal="center"/>
    </xf>
    <xf numFmtId="0" fontId="37" fillId="0" borderId="0" xfId="0" applyFont="1"/>
    <xf numFmtId="0" fontId="42" fillId="0" borderId="0" xfId="0" applyFont="1"/>
    <xf numFmtId="0" fontId="42" fillId="0" borderId="0" xfId="0" applyFont="1" applyAlignment="1">
      <alignment horizontal="center" vertical="center"/>
    </xf>
    <xf numFmtId="0" fontId="6" fillId="0" borderId="0" xfId="0" applyFont="1" applyAlignment="1">
      <alignment horizontal="center" vertical="center"/>
    </xf>
    <xf numFmtId="0" fontId="6" fillId="0" borderId="0" xfId="0" applyFont="1"/>
    <xf numFmtId="9" fontId="6" fillId="0" borderId="0" xfId="0" applyNumberFormat="1" applyFont="1" applyAlignment="1">
      <alignment horizontal="center"/>
    </xf>
    <xf numFmtId="0" fontId="6" fillId="0" borderId="0" xfId="0" applyFont="1" applyAlignment="1">
      <alignment horizontal="center"/>
    </xf>
    <xf numFmtId="0" fontId="38" fillId="0" borderId="0" xfId="0" applyFont="1" applyAlignment="1">
      <alignment horizontal="center"/>
    </xf>
    <xf numFmtId="0" fontId="39" fillId="9" borderId="0" xfId="0" applyFont="1" applyFill="1" applyAlignment="1">
      <alignment horizontal="center"/>
    </xf>
    <xf numFmtId="0" fontId="40" fillId="0" borderId="0" xfId="0" applyFont="1" applyAlignment="1">
      <alignment horizontal="center"/>
    </xf>
    <xf numFmtId="0" fontId="41" fillId="9" borderId="0" xfId="0" applyFont="1" applyFill="1" applyAlignment="1">
      <alignment horizontal="center"/>
    </xf>
    <xf numFmtId="0" fontId="42" fillId="0" borderId="0" xfId="0" applyFont="1" applyAlignment="1">
      <alignment horizontal="left" vertical="center"/>
    </xf>
    <xf numFmtId="0" fontId="42" fillId="0" borderId="0" xfId="0" quotePrefix="1" applyFont="1"/>
    <xf numFmtId="16" fontId="40" fillId="0" borderId="0" xfId="0" applyNumberFormat="1" applyFont="1" applyAlignment="1">
      <alignment horizontal="center" vertical="center"/>
    </xf>
    <xf numFmtId="0" fontId="15" fillId="0" borderId="0" xfId="0" applyFont="1" applyAlignment="1">
      <alignment horizontal="center" vertical="center"/>
    </xf>
    <xf numFmtId="0" fontId="6" fillId="0" borderId="0" xfId="0" quotePrefix="1" applyFont="1"/>
    <xf numFmtId="0" fontId="0" fillId="0" borderId="0" xfId="0" applyAlignment="1">
      <alignment horizontal="center" vertical="center"/>
    </xf>
    <xf numFmtId="0" fontId="0" fillId="9" borderId="0" xfId="0" applyFill="1"/>
    <xf numFmtId="0" fontId="6" fillId="0" borderId="0" xfId="0" applyFont="1" applyAlignment="1">
      <alignment horizontal="left"/>
    </xf>
    <xf numFmtId="0" fontId="46" fillId="0" borderId="0" xfId="0" applyFont="1"/>
    <xf numFmtId="0" fontId="47" fillId="9" borderId="0" xfId="0" applyFont="1" applyFill="1"/>
    <xf numFmtId="0" fontId="49" fillId="9" borderId="0" xfId="0" applyFont="1" applyFill="1" applyAlignment="1">
      <alignment horizontal="center" vertical="center"/>
    </xf>
    <xf numFmtId="0" fontId="50" fillId="0" borderId="0" xfId="0" applyFont="1"/>
    <xf numFmtId="0" fontId="51" fillId="9" borderId="0" xfId="0" applyFont="1" applyFill="1"/>
    <xf numFmtId="0" fontId="52" fillId="0" borderId="0" xfId="0" applyFont="1"/>
    <xf numFmtId="0" fontId="53" fillId="9" borderId="0" xfId="0" applyFont="1" applyFill="1" applyAlignment="1">
      <alignment horizontal="center"/>
    </xf>
    <xf numFmtId="0" fontId="53" fillId="9" borderId="0" xfId="0" applyFont="1" applyFill="1"/>
    <xf numFmtId="0" fontId="54" fillId="0" borderId="0" xfId="0" applyFont="1" applyAlignment="1">
      <alignment horizontal="center" vertical="center"/>
    </xf>
    <xf numFmtId="0" fontId="54" fillId="0" borderId="0" xfId="0" applyFont="1" applyAlignment="1">
      <alignment horizontal="center"/>
    </xf>
    <xf numFmtId="0" fontId="19" fillId="0" borderId="0" xfId="0" applyFont="1" applyAlignment="1">
      <alignment horizontal="center" vertical="center"/>
    </xf>
    <xf numFmtId="0" fontId="19" fillId="0" borderId="0" xfId="0" applyFont="1" applyAlignment="1">
      <alignment horizontal="center"/>
    </xf>
    <xf numFmtId="9" fontId="37" fillId="0" borderId="0" xfId="0" applyNumberFormat="1" applyFont="1" applyAlignment="1">
      <alignment horizontal="center" vertical="center"/>
    </xf>
    <xf numFmtId="0" fontId="6" fillId="4" borderId="3" xfId="1" applyFont="1" applyFill="1" applyBorder="1" applyAlignment="1">
      <alignment vertical="center" wrapText="1"/>
    </xf>
    <xf numFmtId="0" fontId="56" fillId="0" borderId="0" xfId="2" applyFont="1"/>
    <xf numFmtId="0" fontId="57" fillId="0" borderId="0" xfId="2" applyFont="1"/>
    <xf numFmtId="0" fontId="59" fillId="0" borderId="0" xfId="2" applyFont="1"/>
    <xf numFmtId="0" fontId="55" fillId="0" borderId="0" xfId="2"/>
    <xf numFmtId="0" fontId="7" fillId="5" borderId="2" xfId="1" applyFont="1" applyFill="1" applyBorder="1" applyAlignment="1">
      <alignment horizontal="center" vertical="center" wrapText="1" readingOrder="1"/>
    </xf>
    <xf numFmtId="0" fontId="7" fillId="5" borderId="6" xfId="1" applyFont="1" applyFill="1" applyBorder="1" applyAlignment="1">
      <alignment horizontal="center" vertical="center" wrapText="1" readingOrder="1"/>
    </xf>
    <xf numFmtId="0" fontId="7" fillId="4" borderId="2" xfId="1" applyFont="1" applyFill="1" applyBorder="1" applyAlignment="1">
      <alignment horizontal="center" vertical="center" wrapText="1" readingOrder="1"/>
    </xf>
    <xf numFmtId="0" fontId="10" fillId="4" borderId="4" xfId="1" applyFont="1" applyFill="1" applyBorder="1" applyAlignment="1">
      <alignment vertical="center"/>
    </xf>
    <xf numFmtId="0" fontId="11" fillId="0" borderId="3" xfId="1" applyFont="1" applyBorder="1" applyAlignment="1">
      <alignment horizontal="center" vertical="center" wrapText="1"/>
    </xf>
    <xf numFmtId="0" fontId="0" fillId="0" borderId="3" xfId="0" applyBorder="1" applyAlignment="1">
      <alignment horizontal="center" vertical="center" wrapText="1"/>
    </xf>
    <xf numFmtId="0" fontId="4" fillId="4" borderId="2" xfId="1" applyFont="1" applyFill="1" applyBorder="1" applyAlignment="1">
      <alignment horizontal="center" vertical="center" wrapText="1" readingOrder="1"/>
    </xf>
    <xf numFmtId="0" fontId="4" fillId="5" borderId="4" xfId="1" applyFont="1" applyFill="1" applyBorder="1" applyAlignment="1">
      <alignment horizontal="center" vertical="center" wrapText="1" readingOrder="1"/>
    </xf>
    <xf numFmtId="0" fontId="4" fillId="4" borderId="4" xfId="1" applyFont="1" applyFill="1" applyBorder="1" applyAlignment="1">
      <alignment horizontal="center" vertical="center" wrapText="1" readingOrder="1"/>
    </xf>
    <xf numFmtId="0" fontId="15" fillId="5" borderId="2" xfId="1" applyFont="1" applyFill="1" applyBorder="1" applyAlignment="1">
      <alignment horizontal="center" vertical="center" wrapText="1" readingOrder="1"/>
    </xf>
    <xf numFmtId="0" fontId="15" fillId="5" borderId="6" xfId="1" applyFont="1" applyFill="1" applyBorder="1" applyAlignment="1">
      <alignment horizontal="center" vertical="center" wrapText="1" readingOrder="1"/>
    </xf>
    <xf numFmtId="0" fontId="15" fillId="5" borderId="4" xfId="1" applyFont="1" applyFill="1" applyBorder="1" applyAlignment="1">
      <alignment horizontal="center" vertical="center" wrapText="1" readingOrder="1"/>
    </xf>
    <xf numFmtId="0" fontId="7" fillId="5" borderId="4" xfId="1" applyFont="1" applyFill="1" applyBorder="1" applyAlignment="1">
      <alignment horizontal="center" vertical="center" wrapText="1" readingOrder="1"/>
    </xf>
    <xf numFmtId="0" fontId="4" fillId="5" borderId="2" xfId="1" applyFont="1" applyFill="1" applyBorder="1" applyAlignment="1">
      <alignment horizontal="center" vertical="center" wrapText="1" readingOrder="1"/>
    </xf>
    <xf numFmtId="0" fontId="10" fillId="4" borderId="4" xfId="1" applyFont="1" applyFill="1" applyBorder="1"/>
    <xf numFmtId="0" fontId="7" fillId="5" borderId="11" xfId="1" applyFont="1" applyFill="1" applyBorder="1" applyAlignment="1">
      <alignment horizontal="center" vertical="center" wrapText="1" readingOrder="1"/>
    </xf>
    <xf numFmtId="0" fontId="7" fillId="5" borderId="12" xfId="1" applyFont="1" applyFill="1" applyBorder="1" applyAlignment="1">
      <alignment horizontal="center" vertical="center" wrapText="1" readingOrder="1"/>
    </xf>
    <xf numFmtId="0" fontId="7" fillId="5" borderId="13" xfId="1" applyFont="1" applyFill="1" applyBorder="1" applyAlignment="1">
      <alignment horizontal="center" vertical="center" wrapText="1" readingOrder="1"/>
    </xf>
    <xf numFmtId="0" fontId="7" fillId="5" borderId="14" xfId="1" applyFont="1" applyFill="1" applyBorder="1" applyAlignment="1">
      <alignment horizontal="center" vertical="center" wrapText="1" readingOrder="1"/>
    </xf>
  </cellXfs>
  <cellStyles count="3">
    <cellStyle name="Normal" xfId="0" builtinId="0"/>
    <cellStyle name="Normal 2" xfId="1" xr:uid="{00000000-0005-0000-0000-000001000000}"/>
    <cellStyle name="Normal 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19</xdr:col>
      <xdr:colOff>54143</xdr:colOff>
      <xdr:row>11</xdr:row>
      <xdr:rowOff>170447</xdr:rowOff>
    </xdr:from>
    <xdr:to>
      <xdr:col>25</xdr:col>
      <xdr:colOff>461210</xdr:colOff>
      <xdr:row>38</xdr:row>
      <xdr:rowOff>0</xdr:rowOff>
    </xdr:to>
    <xdr:sp macro="" textlink="">
      <xdr:nvSpPr>
        <xdr:cNvPr id="2" name="TextBox 1">
          <a:extLst>
            <a:ext uri="{FF2B5EF4-FFF2-40B4-BE49-F238E27FC236}">
              <a16:creationId xmlns:a16="http://schemas.microsoft.com/office/drawing/2014/main" id="{BB1BBC8E-5DDE-41BA-9744-19C2CD2CD77A}"/>
            </a:ext>
          </a:extLst>
        </xdr:cNvPr>
        <xdr:cNvSpPr txBox="1"/>
      </xdr:nvSpPr>
      <xdr:spPr>
        <a:xfrm>
          <a:off x="20765303" y="2060207"/>
          <a:ext cx="4062762" cy="47406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latin typeface="Century Gothic" panose="020B0502020202020204" pitchFamily="34" charset="0"/>
            </a:rPr>
            <a:t>Source</a:t>
          </a:r>
          <a:r>
            <a:rPr lang="en-GB" sz="1100" b="1" baseline="0">
              <a:latin typeface="Century Gothic" panose="020B0502020202020204" pitchFamily="34" charset="0"/>
            </a:rPr>
            <a:t> of frequency information:</a:t>
          </a:r>
        </a:p>
        <a:p>
          <a:r>
            <a:rPr lang="en-GB" sz="1100">
              <a:solidFill>
                <a:schemeClr val="dk1"/>
              </a:solidFill>
              <a:effectLst/>
              <a:latin typeface="Century Gothic" panose="020B0502020202020204" pitchFamily="34" charset="0"/>
              <a:ea typeface="+mn-ea"/>
              <a:cs typeface="+mn-cs"/>
            </a:rPr>
            <a:t>Londsale, D., &amp; Le Bras, Y.  (2009). </a:t>
          </a:r>
          <a:r>
            <a:rPr lang="en-GB" sz="1100" i="1">
              <a:solidFill>
                <a:schemeClr val="dk1"/>
              </a:solidFill>
              <a:effectLst/>
              <a:latin typeface="Century Gothic" panose="020B0502020202020204" pitchFamily="34" charset="0"/>
              <a:ea typeface="+mn-ea"/>
              <a:cs typeface="+mn-cs"/>
            </a:rPr>
            <a:t>A Frequency Dictionary of French: Core vocabulary for learners </a:t>
          </a:r>
          <a:r>
            <a:rPr lang="en-GB" sz="1100">
              <a:solidFill>
                <a:schemeClr val="dk1"/>
              </a:solidFill>
              <a:effectLst/>
              <a:latin typeface="Century Gothic" panose="020B0502020202020204" pitchFamily="34" charset="0"/>
              <a:ea typeface="+mn-ea"/>
              <a:cs typeface="+mn-cs"/>
            </a:rPr>
            <a:t>London: Routledge.</a:t>
          </a:r>
        </a:p>
        <a:p>
          <a:endParaRPr lang="en-GB" sz="1100" baseline="0">
            <a:latin typeface="Century Gothic" panose="020B0502020202020204" pitchFamily="34" charset="0"/>
          </a:endParaRPr>
        </a:p>
        <a:p>
          <a:r>
            <a:rPr lang="en-GB" sz="1100" b="1" baseline="0">
              <a:latin typeface="Century Gothic" panose="020B0502020202020204" pitchFamily="34" charset="0"/>
            </a:rPr>
            <a:t>Abbrevations: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latin typeface="Century Gothic" panose="020B0502020202020204" pitchFamily="34" charset="0"/>
            </a:rPr>
            <a:t>adj</a:t>
          </a:r>
          <a:r>
            <a:rPr lang="en-GB" sz="1100" b="0" baseline="0">
              <a:latin typeface="Century Gothic" panose="020B0502020202020204" pitchFamily="34" charset="0"/>
            </a:rPr>
            <a:t> -adjective; adv - adverb; </a:t>
          </a:r>
          <a:r>
            <a:rPr lang="en-GB" sz="1100" b="0" baseline="0">
              <a:solidFill>
                <a:schemeClr val="dk1"/>
              </a:solidFill>
              <a:effectLst/>
              <a:latin typeface="Century Gothic" panose="020B0502020202020204" pitchFamily="34" charset="0"/>
              <a:ea typeface="+mn-ea"/>
              <a:cs typeface="+mn-cs"/>
            </a:rPr>
            <a:t>conj - conjunction; </a:t>
          </a:r>
          <a:r>
            <a:rPr lang="en-GB" sz="1100" b="0">
              <a:latin typeface="Century Gothic" panose="020B0502020202020204" pitchFamily="34" charset="0"/>
            </a:rPr>
            <a:t>prep</a:t>
          </a:r>
          <a:r>
            <a:rPr lang="en-GB" sz="1100" b="0" baseline="0">
              <a:latin typeface="Century Gothic" panose="020B0502020202020204" pitchFamily="34" charset="0"/>
            </a:rPr>
            <a:t> - preposition; noun (m) - masculine noun; noun (f) - feminine noun; noun (m/f) - masculine and feminine noun.</a:t>
          </a:r>
        </a:p>
        <a:p>
          <a:endParaRPr lang="en-GB" sz="1100" b="0" baseline="0">
            <a:latin typeface="Century Gothic" panose="020B0502020202020204" pitchFamily="34" charset="0"/>
          </a:endParaRPr>
        </a:p>
        <a:p>
          <a:r>
            <a:rPr lang="en-GB" sz="1100" b="1" baseline="0">
              <a:latin typeface="Century Gothic" panose="020B0502020202020204" pitchFamily="34" charset="0"/>
            </a:rPr>
            <a:t>Notes:</a:t>
          </a:r>
        </a:p>
        <a:p>
          <a:r>
            <a:rPr lang="en-GB" sz="1100" b="0" baseline="0">
              <a:latin typeface="Century Gothic" panose="020B0502020202020204" pitchFamily="34" charset="0"/>
            </a:rPr>
            <a:t>1. In the PoS column, cells with more than one PoS tag are ordered alphabetically, e.g. adj, noun (m).</a:t>
          </a:r>
        </a:p>
        <a:p>
          <a:r>
            <a:rPr lang="en-GB" sz="1100" b="0" baseline="0">
              <a:latin typeface="Century Gothic" panose="020B0502020202020204" pitchFamily="34" charset="0"/>
            </a:rPr>
            <a:t>2. '</a:t>
          </a:r>
          <a:r>
            <a:rPr lang="en-GB" sz="1100" b="0" i="0">
              <a:solidFill>
                <a:schemeClr val="dk1"/>
              </a:solidFill>
              <a:effectLst/>
              <a:latin typeface="Century Gothic" panose="020B0502020202020204" pitchFamily="34" charset="0"/>
              <a:ea typeface="+mn-ea"/>
              <a:cs typeface="+mn-cs"/>
            </a:rPr>
            <a:t>Other' in the PoS column includes interjections, determiners, cardinal numbers, ordinals, and proper nouns.</a:t>
          </a:r>
        </a:p>
        <a:p>
          <a:r>
            <a:rPr lang="en-GB" sz="1100" b="0" i="0" baseline="0">
              <a:solidFill>
                <a:schemeClr val="dk1"/>
              </a:solidFill>
              <a:effectLst/>
              <a:latin typeface="Century Gothic" panose="020B0502020202020204" pitchFamily="34" charset="0"/>
              <a:ea typeface="+mn-ea"/>
              <a:cs typeface="+mn-cs"/>
            </a:rPr>
            <a:t>3. Possessives are labelled as adjectives, even though they might also be considered to be a determiner.</a:t>
          </a:r>
        </a:p>
        <a:p>
          <a:r>
            <a:rPr lang="en-GB" sz="1100" b="0" i="0" baseline="0">
              <a:solidFill>
                <a:schemeClr val="dk1"/>
              </a:solidFill>
              <a:effectLst/>
              <a:latin typeface="Century Gothic" panose="020B0502020202020204" pitchFamily="34" charset="0"/>
              <a:ea typeface="+mn-ea"/>
              <a:cs typeface="+mn-cs"/>
            </a:rPr>
            <a:t>4. Numbers are included in the 'other' section of the PoS column</a:t>
          </a:r>
        </a:p>
        <a:p>
          <a:r>
            <a:rPr lang="en-GB" sz="1100" b="0" i="0" baseline="0">
              <a:solidFill>
                <a:schemeClr val="dk1"/>
              </a:solidFill>
              <a:effectLst/>
              <a:latin typeface="Century Gothic" panose="020B0502020202020204" pitchFamily="34" charset="0"/>
              <a:ea typeface="+mn-ea"/>
              <a:cs typeface="+mn-cs"/>
            </a:rPr>
            <a:t>5. </a:t>
          </a:r>
          <a:r>
            <a:rPr lang="en-GB" sz="1100" b="0" i="0">
              <a:solidFill>
                <a:schemeClr val="dk1"/>
              </a:solidFill>
              <a:effectLst/>
              <a:latin typeface="Century Gothic" panose="020B0502020202020204" pitchFamily="34" charset="0"/>
              <a:ea typeface="+mn-ea"/>
              <a:cs typeface="+mn-cs"/>
            </a:rPr>
            <a:t>We do not include more than two PoS tags for any given word. Although our data source occasionally lists more than two, we feel that the inclusion of all possible PoS tags would make the NCELP lists unnecessarily complex for users. We therefore</a:t>
          </a:r>
          <a:r>
            <a:rPr lang="en-GB" sz="1100" b="0" i="0" baseline="0">
              <a:solidFill>
                <a:schemeClr val="dk1"/>
              </a:solidFill>
              <a:effectLst/>
              <a:latin typeface="Century Gothic" panose="020B0502020202020204" pitchFamily="34" charset="0"/>
              <a:ea typeface="+mn-ea"/>
              <a:cs typeface="+mn-cs"/>
            </a:rPr>
            <a:t> offer a</a:t>
          </a:r>
          <a:r>
            <a:rPr lang="en-GB" sz="1100" b="0" i="0">
              <a:solidFill>
                <a:schemeClr val="dk1"/>
              </a:solidFill>
              <a:effectLst/>
              <a:latin typeface="Century Gothic" panose="020B0502020202020204" pitchFamily="34" charset="0"/>
              <a:ea typeface="+mn-ea"/>
              <a:cs typeface="+mn-cs"/>
            </a:rPr>
            <a:t> judgement of the two most relevant uses of a word, taking into account the teaching context, our SoW and the usage implied by the AQA vocabulary list. </a:t>
          </a:r>
        </a:p>
        <a:p>
          <a:r>
            <a:rPr lang="en-GB" sz="1100" b="0" i="0" baseline="0">
              <a:solidFill>
                <a:schemeClr val="dk1"/>
              </a:solidFill>
              <a:effectLst/>
              <a:latin typeface="Century Gothic" panose="020B0502020202020204" pitchFamily="34" charset="0"/>
              <a:ea typeface="+mn-ea"/>
              <a:cs typeface="+mn-cs"/>
            </a:rPr>
            <a:t>6. Frequency rankings range from 1 (most common) to &gt;5000 (beyond the 5000 most frequent).</a:t>
          </a:r>
        </a:p>
        <a:p>
          <a:r>
            <a:rPr lang="en-GB" sz="1100" b="0" i="0" baseline="0">
              <a:solidFill>
                <a:schemeClr val="dk1"/>
              </a:solidFill>
              <a:effectLst/>
              <a:latin typeface="Century Gothic" panose="020B0502020202020204" pitchFamily="34" charset="0"/>
              <a:ea typeface="+mn-ea"/>
              <a:cs typeface="+mn-cs"/>
            </a:rPr>
            <a:t>7. </a:t>
          </a:r>
          <a:r>
            <a:rPr lang="en-GB" sz="1100" b="0" i="0">
              <a:solidFill>
                <a:schemeClr val="dk1"/>
              </a:solidFill>
              <a:effectLst/>
              <a:latin typeface="Century Gothic" panose="020B0502020202020204" pitchFamily="34" charset="0"/>
              <a:ea typeface="+mn-ea"/>
              <a:cs typeface="+mn-cs"/>
            </a:rPr>
            <a:t>Since the corpus we used (</a:t>
          </a:r>
          <a:r>
            <a:rPr lang="en-GB" sz="1100">
              <a:solidFill>
                <a:schemeClr val="dk1"/>
              </a:solidFill>
              <a:effectLst/>
              <a:latin typeface="Century Gothic" panose="020B0502020202020204" pitchFamily="34" charset="0"/>
              <a:ea typeface="+mn-ea"/>
              <a:cs typeface="+mn-cs"/>
            </a:rPr>
            <a:t>Londsale &amp; Le Bras, 2009</a:t>
          </a:r>
          <a:r>
            <a:rPr lang="en-GB" sz="1100" b="0" i="0">
              <a:solidFill>
                <a:schemeClr val="dk1"/>
              </a:solidFill>
              <a:effectLst/>
              <a:latin typeface="Century Gothic" panose="020B0502020202020204" pitchFamily="34" charset="0"/>
              <a:ea typeface="+mn-ea"/>
              <a:cs typeface="+mn-cs"/>
            </a:rPr>
            <a:t>) provides frequency data for lemma, it is not possible to present accurate frequency rankings for conjugated verbs. In such cases we present the frequency of the corpus entry for the infinitive.</a:t>
          </a:r>
          <a:endParaRPr lang="en-GB" sz="1100" b="0" i="0" baseline="0">
            <a:solidFill>
              <a:schemeClr val="dk1"/>
            </a:solidFill>
            <a:effectLst/>
            <a:latin typeface="Century Gothic" panose="020B0502020202020204" pitchFamily="34" charset="0"/>
            <a:ea typeface="+mn-ea"/>
            <a:cs typeface="+mn-cs"/>
          </a:endParaRPr>
        </a:p>
        <a:p>
          <a:r>
            <a:rPr lang="en-GB" sz="1100" b="0" i="0" baseline="0">
              <a:solidFill>
                <a:schemeClr val="dk1"/>
              </a:solidFill>
              <a:effectLst/>
              <a:latin typeface="Century Gothic" panose="020B0502020202020204" pitchFamily="34" charset="0"/>
              <a:ea typeface="+mn-ea"/>
              <a:cs typeface="+mn-cs"/>
            </a:rPr>
            <a:t>8. In cases where an entry in the NCELP list consists of more than one word, we offer the frequency of all constituent words, ordering these from rarest (the higher number) to most common (the lower number).</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dk1"/>
              </a:solidFill>
              <a:effectLst/>
              <a:latin typeface="Century Gothic" panose="020B0502020202020204" pitchFamily="34" charset="0"/>
              <a:ea typeface="+mn-ea"/>
              <a:cs typeface="+mn-cs"/>
            </a:rPr>
            <a:t>9. The 'In AQA?' column indicates whether an NCELP word is also in the current AQA GCSE specification. This includes words in the main vocabulary list and also words covered by the grammar specification. </a:t>
          </a:r>
          <a:r>
            <a:rPr lang="en-GB" sz="1100">
              <a:solidFill>
                <a:schemeClr val="dk1"/>
              </a:solidFill>
              <a:effectLst/>
              <a:latin typeface="Century Gothic" panose="020B0502020202020204" pitchFamily="34" charset="0"/>
              <a:ea typeface="+mn-ea"/>
              <a:cs typeface="+mn-cs"/>
            </a:rPr>
            <a:t>* words marked with an asterisk do not feature in the AQA list as entries in their own right, but appear in inflected form, or as part of phrases (or in conjunction with nouns, as is the case for articles).</a:t>
          </a:r>
          <a:endParaRPr lang="en-GB">
            <a:effectLst/>
            <a:latin typeface="Century Gothic" panose="020B0502020202020204" pitchFamily="34" charset="0"/>
          </a:endParaRPr>
        </a:p>
        <a:p>
          <a:r>
            <a:rPr lang="en-GB" sz="1100" b="0" i="0" baseline="0">
              <a:solidFill>
                <a:schemeClr val="dk1"/>
              </a:solidFill>
              <a:effectLst/>
              <a:latin typeface="Century Gothic" panose="020B0502020202020204" pitchFamily="34" charset="0"/>
              <a:ea typeface="+mn-ea"/>
              <a:cs typeface="+mn-cs"/>
            </a:rPr>
            <a:t>10. </a:t>
          </a:r>
          <a:r>
            <a:rPr lang="en-GB" sz="1100" b="0" i="0">
              <a:solidFill>
                <a:schemeClr val="dk1"/>
              </a:solidFill>
              <a:effectLst/>
              <a:latin typeface="Century Gothic" panose="020B0502020202020204" pitchFamily="34" charset="0"/>
              <a:ea typeface="+mn-ea"/>
              <a:cs typeface="+mn-cs"/>
            </a:rPr>
            <a:t>Irregular verb forms (e.g. suis) are listed as separate entries from the infinitive (</a:t>
          </a:r>
          <a:r>
            <a:rPr lang="en-GB" sz="1100" b="0" i="0" baseline="0">
              <a:solidFill>
                <a:schemeClr val="dk1"/>
              </a:solidFill>
              <a:effectLst/>
              <a:latin typeface="Century Gothic" panose="020B0502020202020204" pitchFamily="34" charset="0"/>
              <a:ea typeface="+mn-ea"/>
              <a:cs typeface="+mn-cs"/>
            </a:rPr>
            <a:t>e.g. être), </a:t>
          </a:r>
          <a:r>
            <a:rPr lang="en-GB" sz="1100" b="0" i="0">
              <a:solidFill>
                <a:schemeClr val="dk1"/>
              </a:solidFill>
              <a:effectLst/>
              <a:latin typeface="Century Gothic" panose="020B0502020202020204" pitchFamily="34" charset="0"/>
              <a:ea typeface="+mn-ea"/>
              <a:cs typeface="+mn-cs"/>
            </a:rPr>
            <a:t>as learners usually store and access these forms as lexical items. </a:t>
          </a:r>
          <a:br>
            <a:rPr lang="en-GB" sz="1100" b="0" i="0">
              <a:solidFill>
                <a:schemeClr val="dk1"/>
              </a:solidFill>
              <a:effectLst/>
              <a:latin typeface="Century Gothic" panose="020B0502020202020204" pitchFamily="34" charset="0"/>
              <a:ea typeface="+mn-ea"/>
              <a:cs typeface="+mn-cs"/>
            </a:rPr>
          </a:br>
          <a:r>
            <a:rPr lang="en-GB" sz="1100" b="0" i="0">
              <a:solidFill>
                <a:schemeClr val="dk1"/>
              </a:solidFill>
              <a:effectLst/>
              <a:latin typeface="Century Gothic" panose="020B0502020202020204" pitchFamily="34" charset="0"/>
              <a:ea typeface="+mn-ea"/>
              <a:cs typeface="+mn-cs"/>
            </a:rPr>
            <a:t>11. Countries are proper nouns and are not listed in the frequency corpous.</a:t>
          </a:r>
          <a:endParaRPr lang="en-GB" sz="1100" b="0" i="0" baseline="0">
            <a:solidFill>
              <a:schemeClr val="dk1"/>
            </a:solidFill>
            <a:effectLst/>
            <a:latin typeface="Century Gothic" panose="020B0502020202020204" pitchFamily="34" charset="0"/>
            <a:ea typeface="+mn-ea"/>
            <a:cs typeface="+mn-cs"/>
          </a:endParaRPr>
        </a:p>
        <a:p>
          <a:endParaRPr lang="en-GB" sz="1100" b="0" i="0" baseline="0">
            <a:solidFill>
              <a:schemeClr val="dk1"/>
            </a:solidFill>
            <a:effectLst/>
            <a:latin typeface="+mn-lt"/>
            <a:ea typeface="+mn-ea"/>
            <a:cs typeface="+mn-cs"/>
          </a:endParaRPr>
        </a:p>
        <a:p>
          <a:endParaRPr lang="en-GB" sz="1100" b="0" baseline="0"/>
        </a:p>
      </xdr:txBody>
    </xdr:sp>
    <xdr:clientData/>
  </xdr:twoCellAnchor>
  <xdr:twoCellAnchor>
    <xdr:from>
      <xdr:col>19</xdr:col>
      <xdr:colOff>30080</xdr:colOff>
      <xdr:row>2</xdr:row>
      <xdr:rowOff>180474</xdr:rowOff>
    </xdr:from>
    <xdr:to>
      <xdr:col>27</xdr:col>
      <xdr:colOff>0</xdr:colOff>
      <xdr:row>11</xdr:row>
      <xdr:rowOff>20053</xdr:rowOff>
    </xdr:to>
    <xdr:sp macro="" textlink="">
      <xdr:nvSpPr>
        <xdr:cNvPr id="3" name="TextBox 2">
          <a:extLst>
            <a:ext uri="{FF2B5EF4-FFF2-40B4-BE49-F238E27FC236}">
              <a16:creationId xmlns:a16="http://schemas.microsoft.com/office/drawing/2014/main" id="{53126EEF-8AA1-4480-B4CA-5A92BE028AF7}"/>
            </a:ext>
          </a:extLst>
        </xdr:cNvPr>
        <xdr:cNvSpPr txBox="1"/>
      </xdr:nvSpPr>
      <xdr:spPr>
        <a:xfrm>
          <a:off x="20735525" y="511944"/>
          <a:ext cx="4848625" cy="1390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latin typeface="Century Gothic" panose="020B0502020202020204" pitchFamily="34" charset="0"/>
            </a:rPr>
            <a:t>Note:  </a:t>
          </a:r>
          <a:r>
            <a:rPr lang="en-GB" sz="1100">
              <a:latin typeface="Century Gothic" panose="020B0502020202020204" pitchFamily="34" charset="0"/>
            </a:rPr>
            <a:t>In Y3, new nouns are taught with the indefinite article, to coincide with the teacher of this grammar feature.  In the spring term, after the introduction</a:t>
          </a:r>
          <a:r>
            <a:rPr lang="en-GB" sz="1100" baseline="0">
              <a:latin typeface="Century Gothic" panose="020B0502020202020204" pitchFamily="34" charset="0"/>
            </a:rPr>
            <a:t> of definite articles, new nouns are taught with the definite article.  </a:t>
          </a:r>
          <a:r>
            <a:rPr lang="en-GB" sz="1100">
              <a:latin typeface="Century Gothic" panose="020B0502020202020204" pitchFamily="34" charset="0"/>
            </a:rPr>
            <a:t>In</a:t>
          </a:r>
          <a:r>
            <a:rPr lang="en-GB" sz="1100" baseline="0">
              <a:latin typeface="Century Gothic" panose="020B0502020202020204" pitchFamily="34" charset="0"/>
            </a:rPr>
            <a:t> Y4 new nouns are once again presented with the indefinite article, because the grammar structures are all re-presented from Y3, with different lexis.  The definite articles are introduced again in the spring term, and new vocabulary is thereafter presented with the definite article.</a:t>
          </a:r>
          <a:endParaRPr lang="en-GB" sz="1100">
            <a:latin typeface="Century Gothic" panose="020B0502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143155</xdr:colOff>
      <xdr:row>1</xdr:row>
      <xdr:rowOff>132844</xdr:rowOff>
    </xdr:from>
    <xdr:to>
      <xdr:col>14</xdr:col>
      <xdr:colOff>561651</xdr:colOff>
      <xdr:row>7</xdr:row>
      <xdr:rowOff>69022</xdr:rowOff>
    </xdr:to>
    <xdr:sp macro="" textlink="">
      <xdr:nvSpPr>
        <xdr:cNvPr id="2" name="TextBox 1">
          <a:extLst>
            <a:ext uri="{FF2B5EF4-FFF2-40B4-BE49-F238E27FC236}">
              <a16:creationId xmlns:a16="http://schemas.microsoft.com/office/drawing/2014/main" id="{E8E2E4BC-5801-414D-AC33-FF12ED57882A}"/>
            </a:ext>
          </a:extLst>
        </xdr:cNvPr>
        <xdr:cNvSpPr txBox="1"/>
      </xdr:nvSpPr>
      <xdr:spPr>
        <a:xfrm>
          <a:off x="11380750" y="308104"/>
          <a:ext cx="4076096" cy="9591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latin typeface="Century Gothic" panose="020B0502020202020204" pitchFamily="34" charset="0"/>
            </a:rPr>
            <a:t>Source</a:t>
          </a:r>
          <a:r>
            <a:rPr lang="en-GB" sz="1100" b="1" baseline="0">
              <a:latin typeface="Century Gothic" panose="020B0502020202020204" pitchFamily="34" charset="0"/>
            </a:rPr>
            <a:t> of frequency information:</a:t>
          </a:r>
        </a:p>
        <a:p>
          <a:r>
            <a:rPr lang="en-GB" sz="1100">
              <a:solidFill>
                <a:schemeClr val="dk1"/>
              </a:solidFill>
              <a:effectLst/>
              <a:latin typeface="Century Gothic" panose="020B0502020202020204" pitchFamily="34" charset="0"/>
              <a:ea typeface="+mn-ea"/>
              <a:cs typeface="+mn-cs"/>
            </a:rPr>
            <a:t>Londsale, D., &amp; Le Bras, Y.  (2009). </a:t>
          </a:r>
          <a:r>
            <a:rPr lang="en-GB" sz="1100" i="1">
              <a:solidFill>
                <a:schemeClr val="dk1"/>
              </a:solidFill>
              <a:effectLst/>
              <a:latin typeface="Century Gothic" panose="020B0502020202020204" pitchFamily="34" charset="0"/>
              <a:ea typeface="+mn-ea"/>
              <a:cs typeface="+mn-cs"/>
            </a:rPr>
            <a:t>A Frequency Dictionary of French: Core vocabulary for learners </a:t>
          </a:r>
          <a:r>
            <a:rPr lang="en-GB" sz="1100">
              <a:solidFill>
                <a:schemeClr val="dk1"/>
              </a:solidFill>
              <a:effectLst/>
              <a:latin typeface="Century Gothic" panose="020B0502020202020204" pitchFamily="34" charset="0"/>
              <a:ea typeface="+mn-ea"/>
              <a:cs typeface="+mn-cs"/>
            </a:rPr>
            <a:t>London: Routledge.</a:t>
          </a:r>
        </a:p>
        <a:p>
          <a:endParaRPr lang="en-GB" sz="1100" baseline="0">
            <a:latin typeface="Century Gothic" panose="020B0502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54143</xdr:colOff>
      <xdr:row>11</xdr:row>
      <xdr:rowOff>170447</xdr:rowOff>
    </xdr:from>
    <xdr:to>
      <xdr:col>25</xdr:col>
      <xdr:colOff>461210</xdr:colOff>
      <xdr:row>38</xdr:row>
      <xdr:rowOff>0</xdr:rowOff>
    </xdr:to>
    <xdr:sp macro="" textlink="">
      <xdr:nvSpPr>
        <xdr:cNvPr id="2" name="TextBox 1">
          <a:extLst>
            <a:ext uri="{FF2B5EF4-FFF2-40B4-BE49-F238E27FC236}">
              <a16:creationId xmlns:a16="http://schemas.microsoft.com/office/drawing/2014/main" id="{F5029FAC-6AE8-41CC-BE5F-DC27C82AFF8C}"/>
            </a:ext>
          </a:extLst>
        </xdr:cNvPr>
        <xdr:cNvSpPr txBox="1"/>
      </xdr:nvSpPr>
      <xdr:spPr>
        <a:xfrm>
          <a:off x="20765303" y="2060207"/>
          <a:ext cx="4062762" cy="47406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latin typeface="Century Gothic" panose="020B0502020202020204" pitchFamily="34" charset="0"/>
            </a:rPr>
            <a:t>Source</a:t>
          </a:r>
          <a:r>
            <a:rPr lang="en-GB" sz="1100" b="1" baseline="0">
              <a:latin typeface="Century Gothic" panose="020B0502020202020204" pitchFamily="34" charset="0"/>
            </a:rPr>
            <a:t> of frequency information:</a:t>
          </a:r>
        </a:p>
        <a:p>
          <a:r>
            <a:rPr lang="en-GB" sz="1100">
              <a:solidFill>
                <a:schemeClr val="dk1"/>
              </a:solidFill>
              <a:effectLst/>
              <a:latin typeface="Century Gothic" panose="020B0502020202020204" pitchFamily="34" charset="0"/>
              <a:ea typeface="+mn-ea"/>
              <a:cs typeface="+mn-cs"/>
            </a:rPr>
            <a:t>Londsale, D., &amp; Le Bras, Y.  (2009). </a:t>
          </a:r>
          <a:r>
            <a:rPr lang="en-GB" sz="1100" i="1">
              <a:solidFill>
                <a:schemeClr val="dk1"/>
              </a:solidFill>
              <a:effectLst/>
              <a:latin typeface="Century Gothic" panose="020B0502020202020204" pitchFamily="34" charset="0"/>
              <a:ea typeface="+mn-ea"/>
              <a:cs typeface="+mn-cs"/>
            </a:rPr>
            <a:t>A Frequency Dictionary of French: Core vocabulary for learners </a:t>
          </a:r>
          <a:r>
            <a:rPr lang="en-GB" sz="1100">
              <a:solidFill>
                <a:schemeClr val="dk1"/>
              </a:solidFill>
              <a:effectLst/>
              <a:latin typeface="Century Gothic" panose="020B0502020202020204" pitchFamily="34" charset="0"/>
              <a:ea typeface="+mn-ea"/>
              <a:cs typeface="+mn-cs"/>
            </a:rPr>
            <a:t>London: Routledge.</a:t>
          </a:r>
        </a:p>
        <a:p>
          <a:endParaRPr lang="en-GB" sz="1100" baseline="0">
            <a:latin typeface="Century Gothic" panose="020B0502020202020204" pitchFamily="34" charset="0"/>
          </a:endParaRPr>
        </a:p>
        <a:p>
          <a:r>
            <a:rPr lang="en-GB" sz="1100" b="1" baseline="0">
              <a:latin typeface="Century Gothic" panose="020B0502020202020204" pitchFamily="34" charset="0"/>
            </a:rPr>
            <a:t>Abbrevations: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latin typeface="Century Gothic" panose="020B0502020202020204" pitchFamily="34" charset="0"/>
            </a:rPr>
            <a:t>adj</a:t>
          </a:r>
          <a:r>
            <a:rPr lang="en-GB" sz="1100" b="0" baseline="0">
              <a:latin typeface="Century Gothic" panose="020B0502020202020204" pitchFamily="34" charset="0"/>
            </a:rPr>
            <a:t> -adjective; adv - adverb; </a:t>
          </a:r>
          <a:r>
            <a:rPr lang="en-GB" sz="1100" b="0" baseline="0">
              <a:solidFill>
                <a:schemeClr val="dk1"/>
              </a:solidFill>
              <a:effectLst/>
              <a:latin typeface="Century Gothic" panose="020B0502020202020204" pitchFamily="34" charset="0"/>
              <a:ea typeface="+mn-ea"/>
              <a:cs typeface="+mn-cs"/>
            </a:rPr>
            <a:t>conj - conjunction; </a:t>
          </a:r>
          <a:r>
            <a:rPr lang="en-GB" sz="1100" b="0">
              <a:latin typeface="Century Gothic" panose="020B0502020202020204" pitchFamily="34" charset="0"/>
            </a:rPr>
            <a:t>prep</a:t>
          </a:r>
          <a:r>
            <a:rPr lang="en-GB" sz="1100" b="0" baseline="0">
              <a:latin typeface="Century Gothic" panose="020B0502020202020204" pitchFamily="34" charset="0"/>
            </a:rPr>
            <a:t> - preposition; noun (m) - masculine noun; noun (f) - feminine noun; noun (m/f) - masculine and feminine noun.</a:t>
          </a:r>
        </a:p>
        <a:p>
          <a:endParaRPr lang="en-GB" sz="1100" b="0" baseline="0">
            <a:latin typeface="Century Gothic" panose="020B0502020202020204" pitchFamily="34" charset="0"/>
          </a:endParaRPr>
        </a:p>
        <a:p>
          <a:r>
            <a:rPr lang="en-GB" sz="1100" b="1" baseline="0">
              <a:latin typeface="Century Gothic" panose="020B0502020202020204" pitchFamily="34" charset="0"/>
            </a:rPr>
            <a:t>Notes:</a:t>
          </a:r>
        </a:p>
        <a:p>
          <a:r>
            <a:rPr lang="en-GB" sz="1100" b="0" baseline="0">
              <a:latin typeface="Century Gothic" panose="020B0502020202020204" pitchFamily="34" charset="0"/>
            </a:rPr>
            <a:t>1. In the PoS column, cells with more than one PoS tag are ordered alphabetically, e.g. adj, noun (m).</a:t>
          </a:r>
        </a:p>
        <a:p>
          <a:r>
            <a:rPr lang="en-GB" sz="1100" b="0" baseline="0">
              <a:latin typeface="Century Gothic" panose="020B0502020202020204" pitchFamily="34" charset="0"/>
            </a:rPr>
            <a:t>2. '</a:t>
          </a:r>
          <a:r>
            <a:rPr lang="en-GB" sz="1100" b="0" i="0">
              <a:solidFill>
                <a:schemeClr val="dk1"/>
              </a:solidFill>
              <a:effectLst/>
              <a:latin typeface="Century Gothic" panose="020B0502020202020204" pitchFamily="34" charset="0"/>
              <a:ea typeface="+mn-ea"/>
              <a:cs typeface="+mn-cs"/>
            </a:rPr>
            <a:t>Other' in the PoS column includes interjections, determiners, cardinal numbers, ordinals, and proper nouns.</a:t>
          </a:r>
        </a:p>
        <a:p>
          <a:r>
            <a:rPr lang="en-GB" sz="1100" b="0" i="0" baseline="0">
              <a:solidFill>
                <a:schemeClr val="dk1"/>
              </a:solidFill>
              <a:effectLst/>
              <a:latin typeface="Century Gothic" panose="020B0502020202020204" pitchFamily="34" charset="0"/>
              <a:ea typeface="+mn-ea"/>
              <a:cs typeface="+mn-cs"/>
            </a:rPr>
            <a:t>3. Possessives are labelled as adjectives, even though they might also be considered to be a determiner.</a:t>
          </a:r>
        </a:p>
        <a:p>
          <a:r>
            <a:rPr lang="en-GB" sz="1100" b="0" i="0" baseline="0">
              <a:solidFill>
                <a:schemeClr val="dk1"/>
              </a:solidFill>
              <a:effectLst/>
              <a:latin typeface="Century Gothic" panose="020B0502020202020204" pitchFamily="34" charset="0"/>
              <a:ea typeface="+mn-ea"/>
              <a:cs typeface="+mn-cs"/>
            </a:rPr>
            <a:t>4. Numbers are included in the 'other' section of the PoS column</a:t>
          </a:r>
        </a:p>
        <a:p>
          <a:r>
            <a:rPr lang="en-GB" sz="1100" b="0" i="0" baseline="0">
              <a:solidFill>
                <a:schemeClr val="dk1"/>
              </a:solidFill>
              <a:effectLst/>
              <a:latin typeface="Century Gothic" panose="020B0502020202020204" pitchFamily="34" charset="0"/>
              <a:ea typeface="+mn-ea"/>
              <a:cs typeface="+mn-cs"/>
            </a:rPr>
            <a:t>5. </a:t>
          </a:r>
          <a:r>
            <a:rPr lang="en-GB" sz="1100" b="0" i="0">
              <a:solidFill>
                <a:schemeClr val="dk1"/>
              </a:solidFill>
              <a:effectLst/>
              <a:latin typeface="Century Gothic" panose="020B0502020202020204" pitchFamily="34" charset="0"/>
              <a:ea typeface="+mn-ea"/>
              <a:cs typeface="+mn-cs"/>
            </a:rPr>
            <a:t>We do not include more than two PoS tags for any given word. Although our data source occasionally lists more than two, we feel that the inclusion of all possible PoS tags would make the NCELP lists unnecessarily complex for users. We therefore</a:t>
          </a:r>
          <a:r>
            <a:rPr lang="en-GB" sz="1100" b="0" i="0" baseline="0">
              <a:solidFill>
                <a:schemeClr val="dk1"/>
              </a:solidFill>
              <a:effectLst/>
              <a:latin typeface="Century Gothic" panose="020B0502020202020204" pitchFamily="34" charset="0"/>
              <a:ea typeface="+mn-ea"/>
              <a:cs typeface="+mn-cs"/>
            </a:rPr>
            <a:t> offer a</a:t>
          </a:r>
          <a:r>
            <a:rPr lang="en-GB" sz="1100" b="0" i="0">
              <a:solidFill>
                <a:schemeClr val="dk1"/>
              </a:solidFill>
              <a:effectLst/>
              <a:latin typeface="Century Gothic" panose="020B0502020202020204" pitchFamily="34" charset="0"/>
              <a:ea typeface="+mn-ea"/>
              <a:cs typeface="+mn-cs"/>
            </a:rPr>
            <a:t> judgement of the two most relevant uses of a word, taking into account the teaching context, our SoW and the usage implied by the AQA vocabulary list. </a:t>
          </a:r>
        </a:p>
        <a:p>
          <a:r>
            <a:rPr lang="en-GB" sz="1100" b="0" i="0" baseline="0">
              <a:solidFill>
                <a:schemeClr val="dk1"/>
              </a:solidFill>
              <a:effectLst/>
              <a:latin typeface="Century Gothic" panose="020B0502020202020204" pitchFamily="34" charset="0"/>
              <a:ea typeface="+mn-ea"/>
              <a:cs typeface="+mn-cs"/>
            </a:rPr>
            <a:t>6. Frequency rankings range from 1 (most common) to &gt;5000 (beyond the 5000 most frequent).</a:t>
          </a:r>
        </a:p>
        <a:p>
          <a:r>
            <a:rPr lang="en-GB" sz="1100" b="0" i="0" baseline="0">
              <a:solidFill>
                <a:schemeClr val="dk1"/>
              </a:solidFill>
              <a:effectLst/>
              <a:latin typeface="Century Gothic" panose="020B0502020202020204" pitchFamily="34" charset="0"/>
              <a:ea typeface="+mn-ea"/>
              <a:cs typeface="+mn-cs"/>
            </a:rPr>
            <a:t>7. </a:t>
          </a:r>
          <a:r>
            <a:rPr lang="en-GB" sz="1100" b="0" i="0">
              <a:solidFill>
                <a:schemeClr val="dk1"/>
              </a:solidFill>
              <a:effectLst/>
              <a:latin typeface="Century Gothic" panose="020B0502020202020204" pitchFamily="34" charset="0"/>
              <a:ea typeface="+mn-ea"/>
              <a:cs typeface="+mn-cs"/>
            </a:rPr>
            <a:t>Since the corpus we used (</a:t>
          </a:r>
          <a:r>
            <a:rPr lang="en-GB" sz="1100">
              <a:solidFill>
                <a:schemeClr val="dk1"/>
              </a:solidFill>
              <a:effectLst/>
              <a:latin typeface="Century Gothic" panose="020B0502020202020204" pitchFamily="34" charset="0"/>
              <a:ea typeface="+mn-ea"/>
              <a:cs typeface="+mn-cs"/>
            </a:rPr>
            <a:t>Londsale &amp; Le Bras, 2009</a:t>
          </a:r>
          <a:r>
            <a:rPr lang="en-GB" sz="1100" b="0" i="0">
              <a:solidFill>
                <a:schemeClr val="dk1"/>
              </a:solidFill>
              <a:effectLst/>
              <a:latin typeface="Century Gothic" panose="020B0502020202020204" pitchFamily="34" charset="0"/>
              <a:ea typeface="+mn-ea"/>
              <a:cs typeface="+mn-cs"/>
            </a:rPr>
            <a:t>) provides frequency data for lemma, it is not possible to present accurate frequency rankings for conjugated verbs. In such cases we present the frequency of the corpus entry for the infinitive.</a:t>
          </a:r>
          <a:endParaRPr lang="en-GB" sz="1100" b="0" i="0" baseline="0">
            <a:solidFill>
              <a:schemeClr val="dk1"/>
            </a:solidFill>
            <a:effectLst/>
            <a:latin typeface="Century Gothic" panose="020B0502020202020204" pitchFamily="34" charset="0"/>
            <a:ea typeface="+mn-ea"/>
            <a:cs typeface="+mn-cs"/>
          </a:endParaRPr>
        </a:p>
        <a:p>
          <a:r>
            <a:rPr lang="en-GB" sz="1100" b="0" i="0" baseline="0">
              <a:solidFill>
                <a:schemeClr val="dk1"/>
              </a:solidFill>
              <a:effectLst/>
              <a:latin typeface="Century Gothic" panose="020B0502020202020204" pitchFamily="34" charset="0"/>
              <a:ea typeface="+mn-ea"/>
              <a:cs typeface="+mn-cs"/>
            </a:rPr>
            <a:t>8. In cases where an entry in the NCELP list consists of more than one word, we offer the frequency of all constituent words, ordering these from rarest (the higher number) to most common (the lower number).</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dk1"/>
              </a:solidFill>
              <a:effectLst/>
              <a:latin typeface="Century Gothic" panose="020B0502020202020204" pitchFamily="34" charset="0"/>
              <a:ea typeface="+mn-ea"/>
              <a:cs typeface="+mn-cs"/>
            </a:rPr>
            <a:t>9. The 'In AQA?' column indicates whether an NCELP word is also in the current AQA GCSE specification. This includes words in the main vocabulary list and also words covered by the grammar specification. </a:t>
          </a:r>
          <a:r>
            <a:rPr lang="en-GB" sz="1100">
              <a:solidFill>
                <a:schemeClr val="dk1"/>
              </a:solidFill>
              <a:effectLst/>
              <a:latin typeface="Century Gothic" panose="020B0502020202020204" pitchFamily="34" charset="0"/>
              <a:ea typeface="+mn-ea"/>
              <a:cs typeface="+mn-cs"/>
            </a:rPr>
            <a:t>* words marked with an asterisk do not feature in the AQA list as entries in their own right, but appear in inflected form, or as part of phrases (or in conjunction with nouns, as is the case for articles).</a:t>
          </a:r>
          <a:endParaRPr lang="en-GB">
            <a:effectLst/>
            <a:latin typeface="Century Gothic" panose="020B0502020202020204" pitchFamily="34" charset="0"/>
          </a:endParaRPr>
        </a:p>
        <a:p>
          <a:r>
            <a:rPr lang="en-GB" sz="1100" b="0" i="0" baseline="0">
              <a:solidFill>
                <a:schemeClr val="dk1"/>
              </a:solidFill>
              <a:effectLst/>
              <a:latin typeface="Century Gothic" panose="020B0502020202020204" pitchFamily="34" charset="0"/>
              <a:ea typeface="+mn-ea"/>
              <a:cs typeface="+mn-cs"/>
            </a:rPr>
            <a:t>10. </a:t>
          </a:r>
          <a:r>
            <a:rPr lang="en-GB" sz="1100" b="0" i="0">
              <a:solidFill>
                <a:schemeClr val="dk1"/>
              </a:solidFill>
              <a:effectLst/>
              <a:latin typeface="Century Gothic" panose="020B0502020202020204" pitchFamily="34" charset="0"/>
              <a:ea typeface="+mn-ea"/>
              <a:cs typeface="+mn-cs"/>
            </a:rPr>
            <a:t>Irregular verb forms (e.g. suis) are listed as separate entries from the infinitive (</a:t>
          </a:r>
          <a:r>
            <a:rPr lang="en-GB" sz="1100" b="0" i="0" baseline="0">
              <a:solidFill>
                <a:schemeClr val="dk1"/>
              </a:solidFill>
              <a:effectLst/>
              <a:latin typeface="Century Gothic" panose="020B0502020202020204" pitchFamily="34" charset="0"/>
              <a:ea typeface="+mn-ea"/>
              <a:cs typeface="+mn-cs"/>
            </a:rPr>
            <a:t>e.g. être), </a:t>
          </a:r>
          <a:r>
            <a:rPr lang="en-GB" sz="1100" b="0" i="0">
              <a:solidFill>
                <a:schemeClr val="dk1"/>
              </a:solidFill>
              <a:effectLst/>
              <a:latin typeface="Century Gothic" panose="020B0502020202020204" pitchFamily="34" charset="0"/>
              <a:ea typeface="+mn-ea"/>
              <a:cs typeface="+mn-cs"/>
            </a:rPr>
            <a:t>as learners usually store and access these forms as lexical items. </a:t>
          </a:r>
          <a:br>
            <a:rPr lang="en-GB" sz="1100" b="0" i="0">
              <a:solidFill>
                <a:schemeClr val="dk1"/>
              </a:solidFill>
              <a:effectLst/>
              <a:latin typeface="Century Gothic" panose="020B0502020202020204" pitchFamily="34" charset="0"/>
              <a:ea typeface="+mn-ea"/>
              <a:cs typeface="+mn-cs"/>
            </a:rPr>
          </a:br>
          <a:r>
            <a:rPr lang="en-GB" sz="1100" b="0" i="0">
              <a:solidFill>
                <a:schemeClr val="dk1"/>
              </a:solidFill>
              <a:effectLst/>
              <a:latin typeface="Century Gothic" panose="020B0502020202020204" pitchFamily="34" charset="0"/>
              <a:ea typeface="+mn-ea"/>
              <a:cs typeface="+mn-cs"/>
            </a:rPr>
            <a:t>11. Countries are proper nouns and are not listed in the frequency corpous.</a:t>
          </a:r>
          <a:endParaRPr lang="en-GB" sz="1100" b="0" i="0" baseline="0">
            <a:solidFill>
              <a:schemeClr val="dk1"/>
            </a:solidFill>
            <a:effectLst/>
            <a:latin typeface="Century Gothic" panose="020B0502020202020204" pitchFamily="34" charset="0"/>
            <a:ea typeface="+mn-ea"/>
            <a:cs typeface="+mn-cs"/>
          </a:endParaRPr>
        </a:p>
        <a:p>
          <a:endParaRPr lang="en-GB" sz="1100" b="0" i="0" baseline="0">
            <a:solidFill>
              <a:schemeClr val="dk1"/>
            </a:solidFill>
            <a:effectLst/>
            <a:latin typeface="+mn-lt"/>
            <a:ea typeface="+mn-ea"/>
            <a:cs typeface="+mn-cs"/>
          </a:endParaRPr>
        </a:p>
        <a:p>
          <a:endParaRPr lang="en-GB" sz="1100" b="0" baseline="0"/>
        </a:p>
      </xdr:txBody>
    </xdr:sp>
    <xdr:clientData/>
  </xdr:twoCellAnchor>
  <xdr:twoCellAnchor>
    <xdr:from>
      <xdr:col>19</xdr:col>
      <xdr:colOff>30080</xdr:colOff>
      <xdr:row>2</xdr:row>
      <xdr:rowOff>180474</xdr:rowOff>
    </xdr:from>
    <xdr:to>
      <xdr:col>27</xdr:col>
      <xdr:colOff>0</xdr:colOff>
      <xdr:row>11</xdr:row>
      <xdr:rowOff>20053</xdr:rowOff>
    </xdr:to>
    <xdr:sp macro="" textlink="">
      <xdr:nvSpPr>
        <xdr:cNvPr id="3" name="TextBox 2">
          <a:extLst>
            <a:ext uri="{FF2B5EF4-FFF2-40B4-BE49-F238E27FC236}">
              <a16:creationId xmlns:a16="http://schemas.microsoft.com/office/drawing/2014/main" id="{C23D67AA-826D-4C1E-B2AF-BF6380EB1D4B}"/>
            </a:ext>
          </a:extLst>
        </xdr:cNvPr>
        <xdr:cNvSpPr txBox="1"/>
      </xdr:nvSpPr>
      <xdr:spPr>
        <a:xfrm>
          <a:off x="20735525" y="511944"/>
          <a:ext cx="4848625" cy="1390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latin typeface="Century Gothic" panose="020B0502020202020204" pitchFamily="34" charset="0"/>
            </a:rPr>
            <a:t>Note:  </a:t>
          </a:r>
          <a:r>
            <a:rPr lang="en-GB" sz="1100">
              <a:latin typeface="Century Gothic" panose="020B0502020202020204" pitchFamily="34" charset="0"/>
            </a:rPr>
            <a:t>In Y3, new nouns are taught with the indefinite article, to coincide with the teacher of this grammar feature.  In the spring term, after the introduction</a:t>
          </a:r>
          <a:r>
            <a:rPr lang="en-GB" sz="1100" baseline="0">
              <a:latin typeface="Century Gothic" panose="020B0502020202020204" pitchFamily="34" charset="0"/>
            </a:rPr>
            <a:t> of definite articles, new nouns are taught with the definite article.  </a:t>
          </a:r>
          <a:r>
            <a:rPr lang="en-GB" sz="1100">
              <a:latin typeface="Century Gothic" panose="020B0502020202020204" pitchFamily="34" charset="0"/>
            </a:rPr>
            <a:t>In</a:t>
          </a:r>
          <a:r>
            <a:rPr lang="en-GB" sz="1100" baseline="0">
              <a:latin typeface="Century Gothic" panose="020B0502020202020204" pitchFamily="34" charset="0"/>
            </a:rPr>
            <a:t> Y4 new nouns are once again presented with the indefinite article, because the grammar structures are all re-presented from Y3, with different lexis.  The definite articles are introduced again in the spring term, and new vocabulary is thereafter presented with the definite article.</a:t>
          </a:r>
          <a:endParaRPr lang="en-GB" sz="1100">
            <a:latin typeface="Century Gothic" panose="020B0502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fs\nca509\Users\HP\Downloads\French_SOW_live_28.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fs\nca509\Users\HP\Downloads\French_SOW_live_2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fs\nca509\RHAWKES\WiderProfessionalRoles\AST\2018-19\DfE%20Centre%20for%20Excellence\CPD%20resources\Scheme%20of%20Work%20Development\German%20resources\Y10&amp;11%20SOW\GCSE%20resources\V21_German_Semantic_Sets_23.12.2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serfs\nca509\RHAWKES\WiderProfessionalRoles\AST\2018-19\DfE%20Centre%20for%20Excellence\CPD%20resources\Scheme%20of%20Work%20Development\German%20resources\Y10&amp;11%20SOW\GCSE%20resources\V21_German_Semantic_Sets_23.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S3 Grammar features"/>
      <sheetName val="Prefixes"/>
      <sheetName val="Suffixes"/>
      <sheetName val="French GCSE Grammar"/>
      <sheetName val="Y7 grammar tracking"/>
      <sheetName val="Y7 SOW"/>
      <sheetName val="Y7 NCELP vocabulary list"/>
      <sheetName val="Y8 grammar tracking"/>
      <sheetName val="Y8 SOW "/>
      <sheetName val="Y8 NCELP vocabulary list"/>
      <sheetName val="Y9 grammar tracking"/>
      <sheetName val="Y9 SOW"/>
      <sheetName val="Y9 NCELP vocabulary list"/>
      <sheetName val="Resources"/>
      <sheetName val="NCELP Y7 &amp; Y8 vocabulary"/>
      <sheetName val="Top 5000"/>
      <sheetName val="Multiple senses"/>
      <sheetName val="FR corpus"/>
      <sheetName val="Y8 SOW (old) "/>
      <sheetName val="Semantic sets"/>
      <sheetName val="Y10 grammar tracking"/>
      <sheetName val="Y10 SOW"/>
      <sheetName val="Verb-like groups"/>
      <sheetName val="Verbs with spelling changes"/>
      <sheetName val="Adj feminisation"/>
      <sheetName val="Adj pluralisation"/>
      <sheetName val="Noun feminisation"/>
      <sheetName val="Noun pluralisation"/>
      <sheetName val="Fr-En Patterns"/>
      <sheetName val="Fr-Fr patterns"/>
      <sheetName val="Near Cognates"/>
      <sheetName val="Cognates (orth)"/>
      <sheetName val="Cognates (orth + IPA)"/>
      <sheetName val="Cognate patterns"/>
      <sheetName val="False friends"/>
      <sheetName val="Ideas"/>
      <sheetName val="AQA vocabulary list"/>
      <sheetName val="GCSE grammar words"/>
      <sheetName val="Edexcel vocabulary list"/>
      <sheetName val="Overall structure"/>
      <sheetName val="Sheet1"/>
      <sheetName val="Semantic sets (v2)"/>
      <sheetName val="French_5000_adj_list"/>
    </sheetNames>
    <sheetDataSet>
      <sheetData sheetId="0"/>
      <sheetData sheetId="1"/>
      <sheetData sheetId="2"/>
      <sheetData sheetId="3"/>
      <sheetData sheetId="4"/>
      <sheetData sheetId="5"/>
      <sheetData sheetId="6">
        <row r="1">
          <cell r="A1" t="str">
            <v>French</v>
          </cell>
          <cell r="E1" t="str">
            <v>Frequency</v>
          </cell>
          <cell r="F1" t="str">
            <v xml:space="preserve">Headword </v>
          </cell>
        </row>
        <row r="2">
          <cell r="A2" t="str">
            <v>au revoir</v>
          </cell>
          <cell r="E2">
            <v>1274</v>
          </cell>
          <cell r="F2" t="str">
            <v>MWU</v>
          </cell>
        </row>
        <row r="3">
          <cell r="A3" t="str">
            <v>bonjour</v>
          </cell>
          <cell r="E3">
            <v>1972</v>
          </cell>
          <cell r="F3" t="str">
            <v>bonjour</v>
          </cell>
        </row>
        <row r="4">
          <cell r="A4" t="str">
            <v>écrire</v>
          </cell>
          <cell r="E4">
            <v>382</v>
          </cell>
          <cell r="F4" t="str">
            <v>écrire</v>
          </cell>
        </row>
        <row r="5">
          <cell r="A5" t="str">
            <v>et</v>
          </cell>
          <cell r="E5">
            <v>6</v>
          </cell>
          <cell r="F5" t="str">
            <v>et</v>
          </cell>
        </row>
        <row r="6">
          <cell r="A6" t="str">
            <v>lire</v>
          </cell>
          <cell r="E6">
            <v>278</v>
          </cell>
          <cell r="F6" t="str">
            <v>lire</v>
          </cell>
        </row>
        <row r="7">
          <cell r="A7" t="str">
            <v>anglais1</v>
          </cell>
          <cell r="E7">
            <v>784</v>
          </cell>
          <cell r="F7" t="str">
            <v>anglais</v>
          </cell>
        </row>
        <row r="8">
          <cell r="A8" t="str">
            <v>anglaise1</v>
          </cell>
          <cell r="E8">
            <v>784</v>
          </cell>
          <cell r="F8" t="str">
            <v>anglais</v>
          </cell>
        </row>
        <row r="9">
          <cell r="A9" t="str">
            <v>français1</v>
          </cell>
          <cell r="E9">
            <v>251</v>
          </cell>
          <cell r="F9" t="str">
            <v>français</v>
          </cell>
        </row>
        <row r="10">
          <cell r="A10" t="str">
            <v>française1</v>
          </cell>
          <cell r="E10">
            <v>251</v>
          </cell>
          <cell r="F10" t="str">
            <v>français</v>
          </cell>
        </row>
        <row r="11">
          <cell r="A11" t="str">
            <v xml:space="preserve">écouter </v>
          </cell>
          <cell r="E11">
            <v>429</v>
          </cell>
          <cell r="F11" t="str">
            <v>écouter</v>
          </cell>
        </row>
        <row r="12">
          <cell r="A12" t="str">
            <v>parler</v>
          </cell>
          <cell r="E12">
            <v>106</v>
          </cell>
          <cell r="F12" t="str">
            <v>parler</v>
          </cell>
        </row>
        <row r="13">
          <cell r="A13" t="str">
            <v>tu</v>
          </cell>
          <cell r="E13">
            <v>112</v>
          </cell>
          <cell r="F13" t="str">
            <v>tu</v>
          </cell>
        </row>
        <row r="14">
          <cell r="A14" t="str">
            <v>je</v>
          </cell>
          <cell r="E14">
            <v>22</v>
          </cell>
          <cell r="F14" t="str">
            <v>je</v>
          </cell>
        </row>
        <row r="15">
          <cell r="A15" t="str">
            <v>petit1</v>
          </cell>
          <cell r="E15">
            <v>138</v>
          </cell>
          <cell r="F15" t="str">
            <v>petit</v>
          </cell>
        </row>
        <row r="16">
          <cell r="A16" t="str">
            <v>petite1</v>
          </cell>
          <cell r="E16">
            <v>138</v>
          </cell>
          <cell r="F16" t="str">
            <v>petit</v>
          </cell>
        </row>
        <row r="17">
          <cell r="A17" t="str">
            <v xml:space="preserve">grand1 </v>
          </cell>
          <cell r="E17">
            <v>59</v>
          </cell>
          <cell r="F17" t="str">
            <v>grand</v>
          </cell>
        </row>
        <row r="18">
          <cell r="A18" t="str">
            <v xml:space="preserve">grande1 </v>
          </cell>
          <cell r="E18">
            <v>59</v>
          </cell>
          <cell r="F18" t="str">
            <v>grand</v>
          </cell>
        </row>
        <row r="19">
          <cell r="A19" t="str">
            <v xml:space="preserve">être </v>
          </cell>
          <cell r="E19">
            <v>5</v>
          </cell>
          <cell r="F19" t="str">
            <v>être</v>
          </cell>
        </row>
        <row r="20">
          <cell r="A20" t="str">
            <v>je suis</v>
          </cell>
          <cell r="E20">
            <v>5</v>
          </cell>
          <cell r="F20" t="str">
            <v>être</v>
          </cell>
        </row>
        <row r="21">
          <cell r="A21" t="str">
            <v>tu es</v>
          </cell>
          <cell r="E21">
            <v>5</v>
          </cell>
          <cell r="F21" t="str">
            <v>être</v>
          </cell>
        </row>
        <row r="22">
          <cell r="A22" t="str">
            <v>ou</v>
          </cell>
          <cell r="E22">
            <v>33</v>
          </cell>
          <cell r="F22" t="str">
            <v>ou</v>
          </cell>
        </row>
        <row r="23">
          <cell r="A23" t="str">
            <v>elle1</v>
          </cell>
          <cell r="E23">
            <v>38</v>
          </cell>
          <cell r="F23" t="str">
            <v>elle</v>
          </cell>
        </row>
        <row r="24">
          <cell r="A24" t="str">
            <v>il1</v>
          </cell>
          <cell r="E24">
            <v>13</v>
          </cell>
          <cell r="F24" t="str">
            <v>il</v>
          </cell>
        </row>
        <row r="25">
          <cell r="A25" t="str">
            <v>intelligent</v>
          </cell>
          <cell r="E25">
            <v>2509</v>
          </cell>
          <cell r="F25" t="str">
            <v>intelligent</v>
          </cell>
        </row>
        <row r="26">
          <cell r="A26" t="str">
            <v>intelligente</v>
          </cell>
          <cell r="E26">
            <v>2509</v>
          </cell>
          <cell r="F26" t="str">
            <v>intelligent</v>
          </cell>
        </row>
        <row r="27">
          <cell r="A27" t="str">
            <v>amusant</v>
          </cell>
          <cell r="E27">
            <v>4695</v>
          </cell>
          <cell r="F27" t="str">
            <v>amusant</v>
          </cell>
        </row>
        <row r="28">
          <cell r="A28" t="str">
            <v>amusante</v>
          </cell>
          <cell r="E28">
            <v>4695</v>
          </cell>
          <cell r="F28" t="str">
            <v>amusant</v>
          </cell>
        </row>
        <row r="29">
          <cell r="A29" t="str">
            <v>elle est</v>
          </cell>
          <cell r="E29">
            <v>5</v>
          </cell>
          <cell r="F29" t="str">
            <v>être</v>
          </cell>
        </row>
        <row r="30">
          <cell r="A30" t="str">
            <v>il est</v>
          </cell>
          <cell r="E30">
            <v>5</v>
          </cell>
          <cell r="F30" t="str">
            <v>être</v>
          </cell>
        </row>
        <row r="31">
          <cell r="A31" t="str">
            <v>mais</v>
          </cell>
          <cell r="E31">
            <v>30</v>
          </cell>
          <cell r="F31" t="str">
            <v>mais</v>
          </cell>
        </row>
        <row r="32">
          <cell r="A32" t="str">
            <v>merci</v>
          </cell>
          <cell r="E32">
            <v>1070</v>
          </cell>
          <cell r="F32" t="str">
            <v>merci</v>
          </cell>
        </row>
        <row r="33">
          <cell r="A33" t="str">
            <v>calme</v>
          </cell>
          <cell r="E33">
            <v>1731</v>
          </cell>
          <cell r="F33" t="str">
            <v>calme</v>
          </cell>
        </row>
        <row r="34">
          <cell r="A34" t="str">
            <v>content</v>
          </cell>
          <cell r="E34">
            <v>1841</v>
          </cell>
          <cell r="F34" t="str">
            <v>content</v>
          </cell>
        </row>
        <row r="35">
          <cell r="A35" t="str">
            <v>contente</v>
          </cell>
          <cell r="E35">
            <v>1841</v>
          </cell>
          <cell r="F35" t="str">
            <v>content</v>
          </cell>
        </row>
        <row r="36">
          <cell r="A36" t="str">
            <v>malade</v>
          </cell>
          <cell r="E36">
            <v>1066</v>
          </cell>
          <cell r="F36" t="str">
            <v>malade</v>
          </cell>
        </row>
        <row r="37">
          <cell r="A37" t="str">
            <v>méchant</v>
          </cell>
          <cell r="E37">
            <v>3184</v>
          </cell>
          <cell r="F37" t="str">
            <v>méchant</v>
          </cell>
        </row>
        <row r="38">
          <cell r="A38" t="str">
            <v>méchante</v>
          </cell>
          <cell r="E38">
            <v>3184</v>
          </cell>
          <cell r="F38" t="str">
            <v>méchant</v>
          </cell>
        </row>
        <row r="39">
          <cell r="A39" t="str">
            <v>triste</v>
          </cell>
          <cell r="E39">
            <v>1843</v>
          </cell>
          <cell r="F39" t="str">
            <v>triste</v>
          </cell>
        </row>
        <row r="40">
          <cell r="A40" t="str">
            <v>ce/c'</v>
          </cell>
          <cell r="E40">
            <v>12</v>
          </cell>
          <cell r="F40" t="str">
            <v>ce</v>
          </cell>
        </row>
        <row r="41">
          <cell r="A41" t="str">
            <v>un1</v>
          </cell>
          <cell r="E41">
            <v>3</v>
          </cell>
          <cell r="F41" t="str">
            <v>un</v>
          </cell>
        </row>
        <row r="42">
          <cell r="A42" t="str">
            <v>une</v>
          </cell>
          <cell r="E42">
            <v>3</v>
          </cell>
          <cell r="F42" t="str">
            <v>un</v>
          </cell>
        </row>
        <row r="43">
          <cell r="A43" t="str">
            <v>un chien</v>
          </cell>
          <cell r="E43">
            <v>1744</v>
          </cell>
          <cell r="F43" t="str">
            <v>chien</v>
          </cell>
        </row>
        <row r="44">
          <cell r="A44" t="str">
            <v>un portable</v>
          </cell>
          <cell r="E44">
            <v>4002</v>
          </cell>
          <cell r="F44" t="str">
            <v>portable</v>
          </cell>
        </row>
        <row r="45">
          <cell r="A45" t="str">
            <v>une règle1</v>
          </cell>
          <cell r="E45">
            <v>488</v>
          </cell>
          <cell r="F45" t="str">
            <v>règle</v>
          </cell>
        </row>
        <row r="46">
          <cell r="A46" t="str">
            <v>qui ?</v>
          </cell>
          <cell r="E46">
            <v>14</v>
          </cell>
          <cell r="F46" t="str">
            <v>qui</v>
          </cell>
        </row>
        <row r="47">
          <cell r="A47" t="str">
            <v>bon</v>
          </cell>
          <cell r="E47">
            <v>94</v>
          </cell>
          <cell r="F47" t="str">
            <v>bon</v>
          </cell>
        </row>
        <row r="48">
          <cell r="A48" t="str">
            <v>une chose</v>
          </cell>
          <cell r="E48">
            <v>125</v>
          </cell>
          <cell r="F48" t="str">
            <v>chose</v>
          </cell>
        </row>
        <row r="49">
          <cell r="A49" t="str">
            <v>une chambre</v>
          </cell>
          <cell r="E49">
            <v>633</v>
          </cell>
          <cell r="F49" t="str">
            <v>chambre</v>
          </cell>
        </row>
        <row r="50">
          <cell r="A50" t="str">
            <v>avoir</v>
          </cell>
          <cell r="E50">
            <v>8</v>
          </cell>
          <cell r="F50" t="str">
            <v>avoir</v>
          </cell>
        </row>
        <row r="51">
          <cell r="A51" t="str">
            <v>elle a</v>
          </cell>
          <cell r="E51">
            <v>8</v>
          </cell>
          <cell r="F51" t="str">
            <v>avoir</v>
          </cell>
        </row>
        <row r="52">
          <cell r="A52" t="str">
            <v>il a</v>
          </cell>
          <cell r="E52">
            <v>8</v>
          </cell>
          <cell r="F52" t="str">
            <v>avoir</v>
          </cell>
        </row>
        <row r="53">
          <cell r="A53" t="str">
            <v>j'ai</v>
          </cell>
          <cell r="E53">
            <v>8</v>
          </cell>
          <cell r="F53" t="str">
            <v>avoir</v>
          </cell>
        </row>
        <row r="54">
          <cell r="A54" t="str">
            <v>un animal</v>
          </cell>
          <cell r="E54">
            <v>1002</v>
          </cell>
          <cell r="F54" t="str">
            <v>animal</v>
          </cell>
        </row>
        <row r="55">
          <cell r="A55" t="str">
            <v>une idée</v>
          </cell>
          <cell r="E55">
            <v>239</v>
          </cell>
          <cell r="F55" t="str">
            <v>idée</v>
          </cell>
        </row>
        <row r="56">
          <cell r="A56" t="str">
            <v>comment ça s’écrit ?</v>
          </cell>
          <cell r="E56" t="str">
            <v>234/54/17/382</v>
          </cell>
          <cell r="F56" t="str">
            <v>MWU</v>
          </cell>
        </row>
        <row r="57">
          <cell r="A57" t="str">
            <v>voici</v>
          </cell>
          <cell r="E57">
            <v>1103</v>
          </cell>
          <cell r="F57" t="str">
            <v>voici</v>
          </cell>
        </row>
        <row r="58">
          <cell r="A58" t="str">
            <v>un livre</v>
          </cell>
          <cell r="E58">
            <v>358</v>
          </cell>
          <cell r="F58" t="str">
            <v>livre</v>
          </cell>
        </row>
        <row r="59">
          <cell r="A59" t="str">
            <v>un ordinateur</v>
          </cell>
          <cell r="E59">
            <v>2201</v>
          </cell>
          <cell r="F59" t="str">
            <v>ordinateur</v>
          </cell>
        </row>
        <row r="60">
          <cell r="A60" t="str">
            <v>un vélo</v>
          </cell>
          <cell r="E60">
            <v>4594</v>
          </cell>
          <cell r="F60" t="str">
            <v>vélo</v>
          </cell>
        </row>
        <row r="61">
          <cell r="A61" t="str">
            <v>une voiture</v>
          </cell>
          <cell r="E61">
            <v>881</v>
          </cell>
          <cell r="F61" t="str">
            <v>voiture</v>
          </cell>
        </row>
        <row r="62">
          <cell r="A62" t="str">
            <v>cher</v>
          </cell>
          <cell r="E62">
            <v>803</v>
          </cell>
          <cell r="F62" t="str">
            <v>cher</v>
          </cell>
        </row>
        <row r="63">
          <cell r="A63" t="str">
            <v>chère</v>
          </cell>
          <cell r="E63">
            <v>803</v>
          </cell>
          <cell r="F63" t="str">
            <v>cher</v>
          </cell>
        </row>
        <row r="64">
          <cell r="A64" t="str">
            <v>moderne</v>
          </cell>
          <cell r="E64">
            <v>1239</v>
          </cell>
          <cell r="F64" t="str">
            <v>moderne</v>
          </cell>
        </row>
        <row r="65">
          <cell r="A65" t="str">
            <v>tu as</v>
          </cell>
          <cell r="E65">
            <v>8</v>
          </cell>
          <cell r="F65" t="str">
            <v>avoir</v>
          </cell>
        </row>
        <row r="66">
          <cell r="A66" t="str">
            <v>non</v>
          </cell>
          <cell r="E66">
            <v>75</v>
          </cell>
          <cell r="F66" t="str">
            <v>non</v>
          </cell>
        </row>
        <row r="67">
          <cell r="A67" t="str">
            <v>oui</v>
          </cell>
          <cell r="E67">
            <v>284</v>
          </cell>
          <cell r="F67" t="str">
            <v>oui</v>
          </cell>
        </row>
        <row r="68">
          <cell r="A68" t="str">
            <v>rapide</v>
          </cell>
          <cell r="E68">
            <v>672</v>
          </cell>
          <cell r="F68" t="str">
            <v>rapide</v>
          </cell>
        </row>
        <row r="69">
          <cell r="A69" t="str">
            <v>elle2</v>
          </cell>
          <cell r="E69">
            <v>38</v>
          </cell>
          <cell r="F69" t="str">
            <v>elle</v>
          </cell>
        </row>
        <row r="70">
          <cell r="A70" t="str">
            <v>il2</v>
          </cell>
          <cell r="E70">
            <v>13</v>
          </cell>
          <cell r="F70" t="str">
            <v>il</v>
          </cell>
        </row>
        <row r="71">
          <cell r="A71" t="str">
            <v>un homme</v>
          </cell>
          <cell r="E71">
            <v>136</v>
          </cell>
          <cell r="F71" t="str">
            <v>homme</v>
          </cell>
        </row>
        <row r="72">
          <cell r="A72" t="str">
            <v>une femme1</v>
          </cell>
          <cell r="E72">
            <v>154</v>
          </cell>
          <cell r="F72" t="str">
            <v>femme</v>
          </cell>
        </row>
        <row r="73">
          <cell r="A73" t="str">
            <v>intéressant</v>
          </cell>
          <cell r="E73">
            <v>1244</v>
          </cell>
          <cell r="F73" t="str">
            <v>intéressant</v>
          </cell>
        </row>
        <row r="74">
          <cell r="A74" t="str">
            <v>intéressante</v>
          </cell>
          <cell r="E74">
            <v>1244</v>
          </cell>
          <cell r="F74" t="str">
            <v>intéressant</v>
          </cell>
        </row>
        <row r="75">
          <cell r="A75" t="str">
            <v>sympa/sympathique</v>
          </cell>
          <cell r="E75">
            <v>4164</v>
          </cell>
          <cell r="F75" t="str">
            <v>sympathique</v>
          </cell>
        </row>
        <row r="76">
          <cell r="A76" t="str">
            <v>un ami</v>
          </cell>
          <cell r="E76">
            <v>467</v>
          </cell>
          <cell r="F76" t="str">
            <v>ami</v>
          </cell>
        </row>
        <row r="77">
          <cell r="A77" t="str">
            <v>un professeur</v>
          </cell>
          <cell r="E77">
            <v>1150</v>
          </cell>
          <cell r="F77" t="str">
            <v>professeur</v>
          </cell>
        </row>
        <row r="78">
          <cell r="A78" t="str">
            <v>une amie</v>
          </cell>
          <cell r="E78">
            <v>467</v>
          </cell>
          <cell r="F78" t="str">
            <v>ami</v>
          </cell>
        </row>
        <row r="79">
          <cell r="A79" t="str">
            <v>un chanteur</v>
          </cell>
          <cell r="E79">
            <v>3251</v>
          </cell>
          <cell r="F79" t="str">
            <v>chanteur</v>
          </cell>
        </row>
        <row r="80">
          <cell r="A80" t="str">
            <v>une chanteuse</v>
          </cell>
          <cell r="E80">
            <v>3251</v>
          </cell>
          <cell r="F80" t="str">
            <v>chanteur</v>
          </cell>
        </row>
        <row r="81">
          <cell r="A81" t="str">
            <v>une professeure</v>
          </cell>
          <cell r="E81">
            <v>1150</v>
          </cell>
          <cell r="F81" t="str">
            <v>professeur</v>
          </cell>
        </row>
        <row r="82">
          <cell r="A82" t="str">
            <v>drôle</v>
          </cell>
          <cell r="E82">
            <v>2166</v>
          </cell>
          <cell r="F82" t="str">
            <v>drôle</v>
          </cell>
        </row>
        <row r="83">
          <cell r="A83" t="str">
            <v>faux</v>
          </cell>
          <cell r="E83">
            <v>555</v>
          </cell>
          <cell r="F83" t="str">
            <v>faux</v>
          </cell>
        </row>
        <row r="84">
          <cell r="A84" t="str">
            <v>vrai</v>
          </cell>
          <cell r="E84">
            <v>292</v>
          </cell>
          <cell r="F84" t="str">
            <v>vrai</v>
          </cell>
        </row>
        <row r="85">
          <cell r="A85" t="str">
            <v>la</v>
          </cell>
          <cell r="E85">
            <v>1</v>
          </cell>
          <cell r="F85" t="str">
            <v>le</v>
          </cell>
        </row>
        <row r="86">
          <cell r="A86" t="str">
            <v>la phrase</v>
          </cell>
          <cell r="E86">
            <v>2074</v>
          </cell>
          <cell r="F86" t="str">
            <v>phrase</v>
          </cell>
        </row>
        <row r="87">
          <cell r="A87" t="str">
            <v>le</v>
          </cell>
          <cell r="E87">
            <v>1</v>
          </cell>
          <cell r="F87" t="str">
            <v>le</v>
          </cell>
        </row>
        <row r="88">
          <cell r="A88" t="str">
            <v>les</v>
          </cell>
          <cell r="E88">
            <v>1</v>
          </cell>
          <cell r="F88" t="str">
            <v>le</v>
          </cell>
        </row>
        <row r="89">
          <cell r="A89" t="str">
            <v>en1</v>
          </cell>
          <cell r="E89">
            <v>7</v>
          </cell>
          <cell r="F89" t="str">
            <v>en</v>
          </cell>
        </row>
        <row r="90">
          <cell r="A90" t="str">
            <v>le mot</v>
          </cell>
          <cell r="E90">
            <v>220</v>
          </cell>
          <cell r="F90" t="str">
            <v>mot</v>
          </cell>
        </row>
        <row r="91">
          <cell r="A91" t="str">
            <v>la médecin</v>
          </cell>
          <cell r="E91">
            <v>827</v>
          </cell>
          <cell r="F91" t="str">
            <v>médecin</v>
          </cell>
        </row>
        <row r="92">
          <cell r="A92" t="str">
            <v>l'acteur (m)</v>
          </cell>
          <cell r="E92">
            <v>1552</v>
          </cell>
          <cell r="F92" t="str">
            <v>acteur</v>
          </cell>
        </row>
        <row r="93">
          <cell r="A93" t="str">
            <v>l'actrice (f)</v>
          </cell>
          <cell r="E93">
            <v>1552</v>
          </cell>
          <cell r="F93" t="str">
            <v>acteur</v>
          </cell>
        </row>
        <row r="94">
          <cell r="A94" t="str">
            <v>le médecin</v>
          </cell>
          <cell r="E94">
            <v>827</v>
          </cell>
          <cell r="F94" t="str">
            <v>médecin</v>
          </cell>
        </row>
        <row r="95">
          <cell r="A95" t="str">
            <v>la fille</v>
          </cell>
          <cell r="E95">
            <v>629</v>
          </cell>
          <cell r="F95" t="str">
            <v>fille</v>
          </cell>
        </row>
        <row r="96">
          <cell r="A96" t="str">
            <v>la personne1</v>
          </cell>
          <cell r="E96">
            <v>84</v>
          </cell>
          <cell r="F96" t="str">
            <v>personne</v>
          </cell>
        </row>
        <row r="97">
          <cell r="A97" t="str">
            <v>l'anglais2  (m)</v>
          </cell>
          <cell r="E97">
            <v>784</v>
          </cell>
          <cell r="F97" t="str">
            <v>anglais</v>
          </cell>
        </row>
        <row r="98">
          <cell r="A98" t="str">
            <v xml:space="preserve">le français2 </v>
          </cell>
          <cell r="E98">
            <v>251</v>
          </cell>
          <cell r="F98" t="str">
            <v>français</v>
          </cell>
        </row>
        <row r="99">
          <cell r="A99" t="str">
            <v>le garçon</v>
          </cell>
          <cell r="E99">
            <v>1599</v>
          </cell>
          <cell r="F99" t="str">
            <v>garçon</v>
          </cell>
        </row>
        <row r="100">
          <cell r="A100" t="str">
            <v>ça</v>
          </cell>
          <cell r="E100">
            <v>54</v>
          </cell>
          <cell r="F100" t="str">
            <v>cela</v>
          </cell>
        </row>
        <row r="101">
          <cell r="A101" t="str">
            <v>les courses (f pl)</v>
          </cell>
          <cell r="E101">
            <v>1289</v>
          </cell>
          <cell r="F101" t="str">
            <v>course</v>
          </cell>
        </row>
        <row r="102">
          <cell r="A102" t="str">
            <v>quoi ?</v>
          </cell>
          <cell r="E102">
            <v>297</v>
          </cell>
          <cell r="F102" t="str">
            <v>quoi</v>
          </cell>
        </row>
        <row r="103">
          <cell r="A103" t="str">
            <v>les devoirs (m pl)</v>
          </cell>
          <cell r="E103">
            <v>39</v>
          </cell>
          <cell r="F103" t="str">
            <v>devoir</v>
          </cell>
        </row>
        <row r="104">
          <cell r="A104" t="str">
            <v>elle fait</v>
          </cell>
          <cell r="E104">
            <v>25</v>
          </cell>
          <cell r="F104" t="str">
            <v>faire</v>
          </cell>
        </row>
        <row r="105">
          <cell r="A105" t="str">
            <v>faire</v>
          </cell>
          <cell r="E105">
            <v>25</v>
          </cell>
          <cell r="F105" t="str">
            <v>faire</v>
          </cell>
        </row>
        <row r="106">
          <cell r="A106" t="str">
            <v>il fait</v>
          </cell>
          <cell r="E106">
            <v>25</v>
          </cell>
          <cell r="F106" t="str">
            <v>faire</v>
          </cell>
        </row>
        <row r="107">
          <cell r="A107" t="str">
            <v>je fais</v>
          </cell>
          <cell r="E107">
            <v>25</v>
          </cell>
          <cell r="F107" t="str">
            <v>faire</v>
          </cell>
        </row>
        <row r="108">
          <cell r="A108" t="str">
            <v>tu fais</v>
          </cell>
          <cell r="E108">
            <v>25</v>
          </cell>
          <cell r="F108" t="str">
            <v>faire</v>
          </cell>
        </row>
        <row r="109">
          <cell r="A109" t="str">
            <v>la cuisine</v>
          </cell>
          <cell r="E109">
            <v>2618</v>
          </cell>
          <cell r="F109" t="str">
            <v>cuisine</v>
          </cell>
        </row>
        <row r="110">
          <cell r="A110" t="str">
            <v>le ménage</v>
          </cell>
          <cell r="E110">
            <v>2326</v>
          </cell>
          <cell r="F110" t="str">
            <v>ménage</v>
          </cell>
        </row>
        <row r="111">
          <cell r="A111" t="str">
            <v>le modèle</v>
          </cell>
          <cell r="E111">
            <v>958</v>
          </cell>
          <cell r="F111" t="str">
            <v>modèle</v>
          </cell>
        </row>
        <row r="112">
          <cell r="A112" t="str">
            <v>le lit</v>
          </cell>
          <cell r="E112">
            <v>1837</v>
          </cell>
          <cell r="F112" t="str">
            <v>lit</v>
          </cell>
        </row>
        <row r="113">
          <cell r="A113" t="str">
            <v>l'activité (f)</v>
          </cell>
          <cell r="E113">
            <v>452</v>
          </cell>
          <cell r="F113" t="str">
            <v>activité</v>
          </cell>
        </row>
        <row r="114">
          <cell r="A114" t="str">
            <v>bleu</v>
          </cell>
          <cell r="E114">
            <v>1216</v>
          </cell>
          <cell r="F114" t="str">
            <v>bleu</v>
          </cell>
        </row>
        <row r="115">
          <cell r="A115" t="str">
            <v>bleue</v>
          </cell>
          <cell r="E115">
            <v>1216</v>
          </cell>
          <cell r="F115" t="str">
            <v>bleu</v>
          </cell>
        </row>
        <row r="116">
          <cell r="A116" t="str">
            <v>jaune</v>
          </cell>
          <cell r="E116">
            <v>2585</v>
          </cell>
          <cell r="F116" t="str">
            <v>jaune</v>
          </cell>
        </row>
        <row r="117">
          <cell r="A117" t="str">
            <v>rouge</v>
          </cell>
          <cell r="E117">
            <v>987</v>
          </cell>
          <cell r="F117" t="str">
            <v>rouge</v>
          </cell>
        </row>
        <row r="118">
          <cell r="A118" t="str">
            <v>vert</v>
          </cell>
          <cell r="E118">
            <v>1060</v>
          </cell>
          <cell r="F118" t="str">
            <v>vert</v>
          </cell>
        </row>
        <row r="119">
          <cell r="A119" t="str">
            <v>verte</v>
          </cell>
          <cell r="E119">
            <v>1060</v>
          </cell>
          <cell r="F119" t="str">
            <v>vert</v>
          </cell>
        </row>
        <row r="120">
          <cell r="A120" t="str">
            <v>la poète</v>
          </cell>
          <cell r="E120">
            <v>2307</v>
          </cell>
          <cell r="F120" t="str">
            <v>poète</v>
          </cell>
        </row>
        <row r="121">
          <cell r="A121" t="str">
            <v>le poème</v>
          </cell>
          <cell r="E121">
            <v>3031</v>
          </cell>
          <cell r="F121" t="str">
            <v>poème</v>
          </cell>
        </row>
        <row r="122">
          <cell r="A122" t="str">
            <v>le poète</v>
          </cell>
          <cell r="E122">
            <v>2307</v>
          </cell>
          <cell r="F122" t="str">
            <v>poète</v>
          </cell>
        </row>
        <row r="123">
          <cell r="A123" t="str">
            <v>comme1</v>
          </cell>
          <cell r="E123">
            <v>32</v>
          </cell>
          <cell r="F123" t="str">
            <v>comme</v>
          </cell>
        </row>
        <row r="124">
          <cell r="A124" t="str">
            <v>la couleur</v>
          </cell>
          <cell r="E124">
            <v>1211</v>
          </cell>
          <cell r="F124" t="str">
            <v>couleur</v>
          </cell>
        </row>
        <row r="125">
          <cell r="A125" t="str">
            <v>le ciel</v>
          </cell>
          <cell r="E125">
            <v>1538</v>
          </cell>
          <cell r="F125" t="str">
            <v>ciel</v>
          </cell>
        </row>
        <row r="126">
          <cell r="A126" t="str">
            <v>le rêve</v>
          </cell>
          <cell r="E126">
            <v>1313</v>
          </cell>
          <cell r="F126" t="str">
            <v>rêve</v>
          </cell>
        </row>
        <row r="127">
          <cell r="A127" t="str">
            <v>la vague</v>
          </cell>
          <cell r="E127">
            <v>1493</v>
          </cell>
          <cell r="F127" t="str">
            <v>vague</v>
          </cell>
        </row>
        <row r="128">
          <cell r="A128" t="str">
            <v>beau</v>
          </cell>
          <cell r="E128">
            <v>393</v>
          </cell>
          <cell r="F128" t="str">
            <v>beau</v>
          </cell>
        </row>
        <row r="129">
          <cell r="A129" t="str">
            <v>la promenade</v>
          </cell>
          <cell r="E129" t="str">
            <v>N/A</v>
          </cell>
          <cell r="F129" t="str">
            <v>Headword</v>
          </cell>
        </row>
        <row r="130">
          <cell r="A130" t="str">
            <v>le voyage</v>
          </cell>
          <cell r="E130">
            <v>904</v>
          </cell>
          <cell r="F130" t="str">
            <v>voyage</v>
          </cell>
        </row>
        <row r="131">
          <cell r="A131" t="str">
            <v>Londres</v>
          </cell>
          <cell r="E131" t="str">
            <v>N/A</v>
          </cell>
          <cell r="F131" t="str">
            <v>Headword</v>
          </cell>
        </row>
        <row r="132">
          <cell r="A132" t="str">
            <v>Paris</v>
          </cell>
          <cell r="E132" t="str">
            <v>N/A</v>
          </cell>
          <cell r="F132" t="str">
            <v>Headword</v>
          </cell>
        </row>
        <row r="133">
          <cell r="A133" t="str">
            <v>le bateau</v>
          </cell>
          <cell r="E133">
            <v>1287</v>
          </cell>
          <cell r="F133" t="str">
            <v>bateau</v>
          </cell>
        </row>
        <row r="134">
          <cell r="A134" t="str">
            <v>de1</v>
          </cell>
          <cell r="E134">
            <v>2</v>
          </cell>
          <cell r="F134" t="str">
            <v>de</v>
          </cell>
        </row>
        <row r="135">
          <cell r="A135" t="str">
            <v>en2</v>
          </cell>
          <cell r="E135">
            <v>7</v>
          </cell>
          <cell r="F135" t="str">
            <v>en</v>
          </cell>
        </row>
        <row r="136">
          <cell r="A136" t="str">
            <v>la visite</v>
          </cell>
          <cell r="E136">
            <v>1072</v>
          </cell>
          <cell r="F136" t="str">
            <v>visite</v>
          </cell>
        </row>
        <row r="137">
          <cell r="A137" t="str">
            <v>la réponse</v>
          </cell>
          <cell r="E137">
            <v>456</v>
          </cell>
          <cell r="F137" t="str">
            <v>réponse</v>
          </cell>
        </row>
        <row r="138">
          <cell r="A138" t="str">
            <v>le magasin</v>
          </cell>
          <cell r="E138">
            <v>1736</v>
          </cell>
          <cell r="F138" t="str">
            <v>magasin</v>
          </cell>
        </row>
        <row r="139">
          <cell r="A139" t="str">
            <v>la question</v>
          </cell>
          <cell r="E139">
            <v>144</v>
          </cell>
          <cell r="F139" t="str">
            <v>question</v>
          </cell>
        </row>
        <row r="140">
          <cell r="A140" t="str">
            <v>le numéro</v>
          </cell>
          <cell r="E140">
            <v>766</v>
          </cell>
          <cell r="F140" t="str">
            <v>numéro</v>
          </cell>
        </row>
        <row r="141">
          <cell r="A141" t="str">
            <v>mauvais</v>
          </cell>
          <cell r="E141">
            <v>274</v>
          </cell>
          <cell r="F141" t="str">
            <v>mauvais</v>
          </cell>
        </row>
        <row r="142">
          <cell r="A142" t="str">
            <v>mauvaise</v>
          </cell>
          <cell r="E142">
            <v>274</v>
          </cell>
          <cell r="F142" t="str">
            <v>mauvais</v>
          </cell>
        </row>
        <row r="143">
          <cell r="A143" t="str">
            <v>faire un voyage</v>
          </cell>
          <cell r="E143" t="str">
            <v>25/3/904</v>
          </cell>
          <cell r="F143" t="str">
            <v>MWU</v>
          </cell>
        </row>
        <row r="144">
          <cell r="A144" t="str">
            <v>faire une promenade</v>
          </cell>
          <cell r="E144" t="str">
            <v>25/3/NA</v>
          </cell>
          <cell r="F144" t="str">
            <v>MWU</v>
          </cell>
        </row>
        <row r="145">
          <cell r="A145" t="str">
            <v>faire une visite de</v>
          </cell>
          <cell r="E145" t="str">
            <v>25/3/1072/2</v>
          </cell>
          <cell r="F145" t="str">
            <v>MWU</v>
          </cell>
        </row>
        <row r="146">
          <cell r="A146" t="str">
            <v>faires les magasins</v>
          </cell>
          <cell r="E146" t="str">
            <v>25/3/1/1736</v>
          </cell>
          <cell r="F146" t="str">
            <v>MWU</v>
          </cell>
        </row>
        <row r="147">
          <cell r="A147" t="str">
            <v>il fait beau</v>
          </cell>
          <cell r="E147" t="str">
            <v>13/25/393</v>
          </cell>
          <cell r="F147" t="str">
            <v>MWU</v>
          </cell>
        </row>
        <row r="148">
          <cell r="A148" t="str">
            <v>il fait mauvais</v>
          </cell>
          <cell r="E148" t="str">
            <v>13/25/274</v>
          </cell>
          <cell r="F148" t="str">
            <v>MWU</v>
          </cell>
        </row>
        <row r="149">
          <cell r="A149" t="str">
            <v>la solution</v>
          </cell>
          <cell r="E149">
            <v>608</v>
          </cell>
          <cell r="F149" t="str">
            <v>solution</v>
          </cell>
        </row>
        <row r="150">
          <cell r="A150" t="str">
            <v>rester</v>
          </cell>
          <cell r="E150">
            <v>100</v>
          </cell>
          <cell r="F150" t="str">
            <v>rester</v>
          </cell>
        </row>
        <row r="151">
          <cell r="A151" t="str">
            <v>chaque</v>
          </cell>
          <cell r="E151">
            <v>151</v>
          </cell>
          <cell r="F151" t="str">
            <v>chaque</v>
          </cell>
        </row>
        <row r="152">
          <cell r="A152" t="str">
            <v>la semaine</v>
          </cell>
          <cell r="E152">
            <v>245</v>
          </cell>
          <cell r="F152" t="str">
            <v>semaine</v>
          </cell>
        </row>
        <row r="153">
          <cell r="A153" t="str">
            <v>le moment</v>
          </cell>
          <cell r="E153">
            <v>148</v>
          </cell>
          <cell r="F153" t="str">
            <v>moment</v>
          </cell>
        </row>
        <row r="154">
          <cell r="A154" t="str">
            <v>l'école (f)</v>
          </cell>
          <cell r="E154">
            <v>477</v>
          </cell>
          <cell r="F154" t="str">
            <v>école</v>
          </cell>
        </row>
        <row r="155">
          <cell r="A155" t="str">
            <v>cocher</v>
          </cell>
          <cell r="E155" t="str">
            <v>N/A</v>
          </cell>
          <cell r="F155" t="str">
            <v>Headword</v>
          </cell>
        </row>
        <row r="156">
          <cell r="A156" t="str">
            <v>l'uniforme (m)</v>
          </cell>
          <cell r="E156">
            <v>1801</v>
          </cell>
          <cell r="F156" t="str">
            <v>uniforme</v>
          </cell>
        </row>
        <row r="157">
          <cell r="A157" t="str">
            <v>porter</v>
          </cell>
          <cell r="E157">
            <v>105</v>
          </cell>
          <cell r="F157" t="str">
            <v>porter</v>
          </cell>
        </row>
        <row r="158">
          <cell r="A158" t="str">
            <v>trouver</v>
          </cell>
          <cell r="E158">
            <v>83</v>
          </cell>
          <cell r="F158" t="str">
            <v>trouver</v>
          </cell>
        </row>
        <row r="159">
          <cell r="A159" t="str">
            <v>passer</v>
          </cell>
          <cell r="E159">
            <v>90</v>
          </cell>
          <cell r="F159" t="str">
            <v>passer</v>
          </cell>
        </row>
        <row r="160">
          <cell r="A160" t="str">
            <v>aimer</v>
          </cell>
          <cell r="E160">
            <v>242</v>
          </cell>
          <cell r="F160" t="str">
            <v>aimer</v>
          </cell>
        </row>
        <row r="161">
          <cell r="A161" t="str">
            <v>à1</v>
          </cell>
          <cell r="E161">
            <v>4</v>
          </cell>
          <cell r="F161" t="str">
            <v>à</v>
          </cell>
        </row>
        <row r="162">
          <cell r="A162" t="str">
            <v>avec</v>
          </cell>
          <cell r="E162">
            <v>23</v>
          </cell>
          <cell r="F162" t="str">
            <v>avec</v>
          </cell>
        </row>
        <row r="163">
          <cell r="A163" t="str">
            <v>le cadeau</v>
          </cell>
          <cell r="E163">
            <v>2298</v>
          </cell>
          <cell r="F163" t="str">
            <v>cadeau</v>
          </cell>
        </row>
        <row r="164">
          <cell r="A164" t="str">
            <v>à2</v>
          </cell>
          <cell r="E164">
            <v>4</v>
          </cell>
          <cell r="F164" t="str">
            <v>à</v>
          </cell>
        </row>
        <row r="165">
          <cell r="A165" t="str">
            <v>demander</v>
          </cell>
          <cell r="E165">
            <v>80</v>
          </cell>
          <cell r="F165" t="str">
            <v>demander</v>
          </cell>
        </row>
        <row r="166">
          <cell r="A166" t="str">
            <v>donner</v>
          </cell>
          <cell r="E166">
            <v>46</v>
          </cell>
          <cell r="F166" t="str">
            <v>donner</v>
          </cell>
        </row>
        <row r="167">
          <cell r="A167" t="str">
            <v>montrer</v>
          </cell>
          <cell r="E167">
            <v>108</v>
          </cell>
          <cell r="F167" t="str">
            <v>montrer</v>
          </cell>
        </row>
        <row r="168">
          <cell r="A168" t="str">
            <v>penser</v>
          </cell>
          <cell r="E168">
            <v>116</v>
          </cell>
          <cell r="F168" t="str">
            <v>penser</v>
          </cell>
        </row>
        <row r="169">
          <cell r="A169" t="str">
            <v>penser à</v>
          </cell>
          <cell r="E169">
            <v>116</v>
          </cell>
          <cell r="F169" t="str">
            <v>penser</v>
          </cell>
        </row>
        <row r="170">
          <cell r="A170" t="str">
            <v>aujourd’hui</v>
          </cell>
          <cell r="E170">
            <v>233</v>
          </cell>
          <cell r="F170" t="str">
            <v>aujourd’hui</v>
          </cell>
        </row>
        <row r="171">
          <cell r="A171" t="str">
            <v>normalement</v>
          </cell>
          <cell r="E171">
            <v>2018</v>
          </cell>
          <cell r="F171" t="str">
            <v>normalement</v>
          </cell>
        </row>
        <row r="172">
          <cell r="A172" t="str">
            <v>la raison</v>
          </cell>
          <cell r="E172">
            <v>72</v>
          </cell>
          <cell r="F172" t="str">
            <v>raison</v>
          </cell>
        </row>
        <row r="173">
          <cell r="A173" t="str">
            <v>l'exemple (m)</v>
          </cell>
          <cell r="E173">
            <v>259</v>
          </cell>
          <cell r="F173" t="str">
            <v>exemple</v>
          </cell>
        </row>
        <row r="174">
          <cell r="A174" t="str">
            <v>que1</v>
          </cell>
          <cell r="E174">
            <v>9</v>
          </cell>
          <cell r="F174" t="str">
            <v>que</v>
          </cell>
        </row>
        <row r="175">
          <cell r="A175" t="str">
            <v>la télé</v>
          </cell>
          <cell r="E175">
            <v>2746</v>
          </cell>
          <cell r="F175" t="str">
            <v>télé</v>
          </cell>
        </row>
        <row r="176">
          <cell r="A176" t="str">
            <v xml:space="preserve">le déjeuner </v>
          </cell>
          <cell r="E176">
            <v>2724</v>
          </cell>
          <cell r="F176" t="str">
            <v>déjeuner</v>
          </cell>
        </row>
        <row r="177">
          <cell r="A177" t="str">
            <v>marcher</v>
          </cell>
          <cell r="E177">
            <v>1532</v>
          </cell>
          <cell r="F177" t="str">
            <v>marcher</v>
          </cell>
        </row>
        <row r="178">
          <cell r="A178" t="str">
            <v>nous1</v>
          </cell>
          <cell r="E178">
            <v>31</v>
          </cell>
          <cell r="F178" t="str">
            <v>nous</v>
          </cell>
        </row>
        <row r="179">
          <cell r="A179" t="str">
            <v>préparer</v>
          </cell>
          <cell r="E179">
            <v>368</v>
          </cell>
          <cell r="F179" t="str">
            <v>préparer</v>
          </cell>
        </row>
        <row r="180">
          <cell r="A180" t="str">
            <v>travailler</v>
          </cell>
          <cell r="E180">
            <v>290</v>
          </cell>
          <cell r="F180" t="str">
            <v>travailler</v>
          </cell>
        </row>
        <row r="181">
          <cell r="A181" t="str">
            <v>manger</v>
          </cell>
          <cell r="E181">
            <v>1338</v>
          </cell>
          <cell r="F181" t="str">
            <v>manger</v>
          </cell>
        </row>
        <row r="182">
          <cell r="A182" t="str">
            <v>dehors</v>
          </cell>
          <cell r="E182">
            <v>1217</v>
          </cell>
          <cell r="F182" t="str">
            <v>dehors</v>
          </cell>
        </row>
        <row r="183">
          <cell r="A183" t="str">
            <v>la maison</v>
          </cell>
          <cell r="E183">
            <v>325</v>
          </cell>
          <cell r="F183" t="str">
            <v>maison</v>
          </cell>
        </row>
        <row r="184">
          <cell r="A184" t="str">
            <v>le film</v>
          </cell>
          <cell r="E184">
            <v>848</v>
          </cell>
          <cell r="F184" t="str">
            <v>film</v>
          </cell>
        </row>
        <row r="185">
          <cell r="A185" t="str">
            <v>regarder1</v>
          </cell>
          <cell r="E185">
            <v>425</v>
          </cell>
          <cell r="F185" t="str">
            <v>regarder</v>
          </cell>
        </row>
        <row r="186">
          <cell r="A186" t="str">
            <v>la partenaire</v>
          </cell>
          <cell r="E186">
            <v>1077</v>
          </cell>
          <cell r="F186" t="str">
            <v>partenaire</v>
          </cell>
        </row>
        <row r="187">
          <cell r="A187" t="str">
            <v>le partenaire</v>
          </cell>
          <cell r="E187">
            <v>1077</v>
          </cell>
          <cell r="F187" t="str">
            <v>partenaire</v>
          </cell>
        </row>
        <row r="188">
          <cell r="A188" t="str">
            <v>préféré</v>
          </cell>
          <cell r="E188" t="str">
            <v>N/A</v>
          </cell>
          <cell r="F188" t="str">
            <v>Headword</v>
          </cell>
        </row>
        <row r="189">
          <cell r="A189" t="str">
            <v>préférée</v>
          </cell>
          <cell r="E189" t="str">
            <v>N/A</v>
          </cell>
          <cell r="F189" t="str">
            <v>Headword</v>
          </cell>
        </row>
        <row r="190">
          <cell r="A190" t="str">
            <v>le fruit</v>
          </cell>
          <cell r="E190">
            <v>896</v>
          </cell>
          <cell r="F190" t="str">
            <v>fruit</v>
          </cell>
        </row>
        <row r="191">
          <cell r="A191" t="str">
            <v>chanter</v>
          </cell>
          <cell r="E191">
            <v>1820</v>
          </cell>
          <cell r="F191" t="str">
            <v>chanter</v>
          </cell>
        </row>
        <row r="192">
          <cell r="A192" t="str">
            <v>elles</v>
          </cell>
          <cell r="E192" t="str">
            <v>N/A</v>
          </cell>
          <cell r="F192" t="str">
            <v>Headword</v>
          </cell>
        </row>
        <row r="193">
          <cell r="A193" t="str">
            <v xml:space="preserve">étudier </v>
          </cell>
          <cell r="E193">
            <v>960</v>
          </cell>
          <cell r="F193" t="str">
            <v>étudier</v>
          </cell>
        </row>
        <row r="194">
          <cell r="A194" t="str">
            <v>ils</v>
          </cell>
          <cell r="E194" t="str">
            <v>N/A</v>
          </cell>
          <cell r="F194" t="str">
            <v>Headword</v>
          </cell>
        </row>
        <row r="195">
          <cell r="A195" t="str">
            <v>jouer</v>
          </cell>
          <cell r="E195">
            <v>219</v>
          </cell>
          <cell r="F195" t="str">
            <v>jouer</v>
          </cell>
        </row>
        <row r="196">
          <cell r="A196" t="str">
            <v>ensemble</v>
          </cell>
          <cell r="E196">
            <v>124</v>
          </cell>
          <cell r="F196" t="str">
            <v>ensemble</v>
          </cell>
        </row>
        <row r="197">
          <cell r="A197" t="str">
            <v>la radio</v>
          </cell>
          <cell r="E197">
            <v>1526</v>
          </cell>
          <cell r="F197" t="str">
            <v>radio</v>
          </cell>
        </row>
        <row r="198">
          <cell r="A198" t="str">
            <v>l'histoire (f)</v>
          </cell>
          <cell r="E198">
            <v>263</v>
          </cell>
          <cell r="F198" t="str">
            <v>histoire</v>
          </cell>
        </row>
        <row r="199">
          <cell r="A199" t="str">
            <v>un élève</v>
          </cell>
          <cell r="E199">
            <v>1068</v>
          </cell>
          <cell r="F199" t="str">
            <v>élève</v>
          </cell>
        </row>
        <row r="200">
          <cell r="A200" t="str">
            <v>une élève</v>
          </cell>
          <cell r="E200">
            <v>1068</v>
          </cell>
          <cell r="F200" t="str">
            <v>élève</v>
          </cell>
        </row>
        <row r="201">
          <cell r="A201" t="str">
            <v>la chemise</v>
          </cell>
          <cell r="E201">
            <v>3892</v>
          </cell>
          <cell r="F201" t="str">
            <v>chemise</v>
          </cell>
        </row>
        <row r="202">
          <cell r="A202" t="str">
            <v>la porte</v>
          </cell>
          <cell r="E202">
            <v>696</v>
          </cell>
          <cell r="F202" t="str">
            <v>porte</v>
          </cell>
        </row>
        <row r="203">
          <cell r="A203" t="str">
            <v>regarder2</v>
          </cell>
          <cell r="E203">
            <v>425</v>
          </cell>
          <cell r="F203" t="str">
            <v>regarder</v>
          </cell>
        </row>
        <row r="204">
          <cell r="A204" t="str">
            <v>vous1</v>
          </cell>
          <cell r="E204">
            <v>50</v>
          </cell>
          <cell r="F204" t="str">
            <v>vous</v>
          </cell>
        </row>
        <row r="205">
          <cell r="A205" t="str">
            <v>bien</v>
          </cell>
          <cell r="E205">
            <v>47</v>
          </cell>
          <cell r="F205" t="str">
            <v>bien</v>
          </cell>
        </row>
        <row r="206">
          <cell r="A206" t="str">
            <v>fermer</v>
          </cell>
          <cell r="E206">
            <v>757</v>
          </cell>
          <cell r="F206" t="str">
            <v>fermer</v>
          </cell>
        </row>
        <row r="207">
          <cell r="A207" t="str">
            <v>la fenêtre</v>
          </cell>
          <cell r="E207">
            <v>1604</v>
          </cell>
          <cell r="F207" t="str">
            <v>fenêtre</v>
          </cell>
        </row>
        <row r="208">
          <cell r="A208" t="str">
            <v>la salle</v>
          </cell>
          <cell r="E208">
            <v>812</v>
          </cell>
          <cell r="F208" t="str">
            <v>salle</v>
          </cell>
        </row>
        <row r="209">
          <cell r="A209" t="str">
            <v>le tableau</v>
          </cell>
          <cell r="E209">
            <v>1456</v>
          </cell>
          <cell r="F209" t="str">
            <v>tableau</v>
          </cell>
        </row>
        <row r="210">
          <cell r="A210" t="str">
            <v>la classe</v>
          </cell>
          <cell r="E210">
            <v>778</v>
          </cell>
          <cell r="F210" t="str">
            <v>classe</v>
          </cell>
        </row>
        <row r="211">
          <cell r="A211" t="str">
            <v>le silence</v>
          </cell>
          <cell r="E211">
            <v>1281</v>
          </cell>
          <cell r="F211" t="str">
            <v>silence</v>
          </cell>
        </row>
        <row r="212">
          <cell r="A212" t="str">
            <v>cinq</v>
          </cell>
          <cell r="E212">
            <v>288</v>
          </cell>
          <cell r="F212" t="str">
            <v>cinq</v>
          </cell>
        </row>
        <row r="213">
          <cell r="A213" t="str">
            <v>des</v>
          </cell>
          <cell r="E213">
            <v>2</v>
          </cell>
          <cell r="F213" t="str">
            <v>de</v>
          </cell>
        </row>
        <row r="214">
          <cell r="A214" t="str">
            <v>deux</v>
          </cell>
          <cell r="E214">
            <v>41</v>
          </cell>
          <cell r="F214" t="str">
            <v>deux</v>
          </cell>
        </row>
        <row r="215">
          <cell r="A215" t="str">
            <v>dix</v>
          </cell>
          <cell r="E215">
            <v>372</v>
          </cell>
          <cell r="F215" t="str">
            <v>dix</v>
          </cell>
        </row>
        <row r="216">
          <cell r="A216" t="str">
            <v>douze</v>
          </cell>
          <cell r="E216">
            <v>1664</v>
          </cell>
          <cell r="F216" t="str">
            <v>douze</v>
          </cell>
        </row>
        <row r="217">
          <cell r="A217" t="str">
            <v>huit</v>
          </cell>
          <cell r="E217">
            <v>877</v>
          </cell>
          <cell r="F217" t="str">
            <v>huit</v>
          </cell>
        </row>
        <row r="218">
          <cell r="A218" t="str">
            <v>il y a</v>
          </cell>
          <cell r="E218" t="str">
            <v>13/36/8</v>
          </cell>
          <cell r="F218" t="str">
            <v>MWU</v>
          </cell>
        </row>
        <row r="219">
          <cell r="A219" t="str">
            <v>neuf</v>
          </cell>
          <cell r="E219">
            <v>787</v>
          </cell>
          <cell r="F219" t="str">
            <v>neuf</v>
          </cell>
        </row>
        <row r="220">
          <cell r="A220" t="str">
            <v>onze</v>
          </cell>
          <cell r="E220">
            <v>2447</v>
          </cell>
          <cell r="F220" t="str">
            <v>onze</v>
          </cell>
        </row>
        <row r="221">
          <cell r="A221" t="str">
            <v>quatre</v>
          </cell>
          <cell r="E221">
            <v>253</v>
          </cell>
          <cell r="F221" t="str">
            <v>quatre</v>
          </cell>
        </row>
        <row r="222">
          <cell r="A222" t="str">
            <v>sept</v>
          </cell>
          <cell r="E222">
            <v>905</v>
          </cell>
          <cell r="F222" t="str">
            <v>sept</v>
          </cell>
        </row>
        <row r="223">
          <cell r="A223" t="str">
            <v>six</v>
          </cell>
          <cell r="E223">
            <v>450</v>
          </cell>
          <cell r="F223" t="str">
            <v>six</v>
          </cell>
        </row>
        <row r="224">
          <cell r="A224" t="str">
            <v>trois</v>
          </cell>
          <cell r="E224">
            <v>115</v>
          </cell>
          <cell r="F224" t="str">
            <v>trois</v>
          </cell>
        </row>
        <row r="225">
          <cell r="A225" t="str">
            <v>un2</v>
          </cell>
          <cell r="E225">
            <v>3</v>
          </cell>
          <cell r="F225" t="str">
            <v>un</v>
          </cell>
        </row>
        <row r="226">
          <cell r="A226" t="str">
            <v>les parents (m pl)</v>
          </cell>
          <cell r="E226">
            <v>546</v>
          </cell>
          <cell r="F226" t="str">
            <v>parent</v>
          </cell>
        </row>
        <row r="227">
          <cell r="A227" t="str">
            <v>grand2</v>
          </cell>
          <cell r="E227">
            <v>59</v>
          </cell>
          <cell r="F227" t="str">
            <v>grand</v>
          </cell>
        </row>
        <row r="228">
          <cell r="A228" t="str">
            <v>grande2</v>
          </cell>
          <cell r="E228">
            <v>59</v>
          </cell>
          <cell r="F228" t="str">
            <v>grand</v>
          </cell>
        </row>
        <row r="229">
          <cell r="A229" t="str">
            <v>jeune</v>
          </cell>
          <cell r="E229">
            <v>152</v>
          </cell>
          <cell r="F229" t="str">
            <v>jeune</v>
          </cell>
        </row>
        <row r="230">
          <cell r="A230" t="str">
            <v>petit2</v>
          </cell>
          <cell r="E230">
            <v>138</v>
          </cell>
          <cell r="F230" t="str">
            <v>petit</v>
          </cell>
        </row>
        <row r="231">
          <cell r="A231" t="str">
            <v>petite2</v>
          </cell>
          <cell r="E231">
            <v>138</v>
          </cell>
          <cell r="F231" t="str">
            <v>petit</v>
          </cell>
        </row>
        <row r="232">
          <cell r="A232" t="str">
            <v>ouvert</v>
          </cell>
          <cell r="E232">
            <v>897</v>
          </cell>
          <cell r="F232" t="str">
            <v>ouvert</v>
          </cell>
        </row>
        <row r="233">
          <cell r="A233" t="str">
            <v>ouverte</v>
          </cell>
          <cell r="E233">
            <v>897</v>
          </cell>
          <cell r="F233" t="str">
            <v>ouvert</v>
          </cell>
        </row>
        <row r="234">
          <cell r="A234" t="str">
            <v>le frère</v>
          </cell>
          <cell r="E234">
            <v>1043</v>
          </cell>
          <cell r="F234" t="str">
            <v>frère</v>
          </cell>
        </row>
        <row r="235">
          <cell r="A235" t="str">
            <v>la sœur</v>
          </cell>
          <cell r="E235">
            <v>1558</v>
          </cell>
          <cell r="F235" t="str">
            <v>sœur</v>
          </cell>
        </row>
        <row r="236">
          <cell r="A236" t="str">
            <v>elles sont</v>
          </cell>
          <cell r="E236">
            <v>5</v>
          </cell>
          <cell r="F236" t="str">
            <v>être</v>
          </cell>
        </row>
        <row r="237">
          <cell r="A237" t="str">
            <v>ils sont</v>
          </cell>
          <cell r="E237">
            <v>5</v>
          </cell>
          <cell r="F237" t="str">
            <v>être</v>
          </cell>
        </row>
        <row r="238">
          <cell r="A238" t="str">
            <v>nous sommes</v>
          </cell>
          <cell r="E238">
            <v>5</v>
          </cell>
          <cell r="F238" t="str">
            <v>être</v>
          </cell>
        </row>
        <row r="239">
          <cell r="A239" t="str">
            <v>vous êtes</v>
          </cell>
          <cell r="E239">
            <v>5</v>
          </cell>
          <cell r="F239" t="str">
            <v>être</v>
          </cell>
        </row>
        <row r="240">
          <cell r="A240" t="str">
            <v>sage</v>
          </cell>
          <cell r="E240">
            <v>2643</v>
          </cell>
          <cell r="F240" t="str">
            <v>sage</v>
          </cell>
        </row>
        <row r="241">
          <cell r="A241" t="str">
            <v>strict</v>
          </cell>
          <cell r="E241">
            <v>1859</v>
          </cell>
          <cell r="F241" t="str">
            <v>strict</v>
          </cell>
        </row>
        <row r="242">
          <cell r="A242" t="str">
            <v>stricte</v>
          </cell>
          <cell r="E242">
            <v>1859</v>
          </cell>
          <cell r="F242" t="str">
            <v>strict</v>
          </cell>
        </row>
        <row r="243">
          <cell r="A243" t="str">
            <v>ici</v>
          </cell>
          <cell r="E243">
            <v>167</v>
          </cell>
          <cell r="F243" t="str">
            <v>ici</v>
          </cell>
        </row>
        <row r="244">
          <cell r="A244" t="str">
            <v xml:space="preserve">très </v>
          </cell>
          <cell r="E244">
            <v>66</v>
          </cell>
          <cell r="F244" t="str">
            <v>très</v>
          </cell>
        </row>
        <row r="245">
          <cell r="A245" t="str">
            <v>un enfant</v>
          </cell>
          <cell r="E245">
            <v>126</v>
          </cell>
          <cell r="F245" t="str">
            <v>enfant</v>
          </cell>
        </row>
        <row r="246">
          <cell r="A246" t="str">
            <v>la famille</v>
          </cell>
          <cell r="E246">
            <v>172</v>
          </cell>
          <cell r="F246" t="str">
            <v>famille</v>
          </cell>
        </row>
        <row r="247">
          <cell r="A247" t="str">
            <v>une enfant</v>
          </cell>
          <cell r="E247">
            <v>126</v>
          </cell>
          <cell r="F247" t="str">
            <v>enfant</v>
          </cell>
        </row>
        <row r="248">
          <cell r="A248" t="str">
            <v>elles ont</v>
          </cell>
          <cell r="E248">
            <v>8</v>
          </cell>
          <cell r="F248" t="str">
            <v>avoir</v>
          </cell>
        </row>
        <row r="249">
          <cell r="A249" t="str">
            <v>ils ont</v>
          </cell>
          <cell r="E249">
            <v>8</v>
          </cell>
          <cell r="F249" t="str">
            <v>avoir</v>
          </cell>
        </row>
        <row r="250">
          <cell r="A250" t="str">
            <v>nous avons</v>
          </cell>
          <cell r="E250">
            <v>8</v>
          </cell>
          <cell r="F250" t="str">
            <v>avoir</v>
          </cell>
        </row>
        <row r="251">
          <cell r="A251" t="str">
            <v>aussi</v>
          </cell>
          <cell r="E251">
            <v>44</v>
          </cell>
          <cell r="F251" t="str">
            <v>aussi</v>
          </cell>
        </row>
        <row r="252">
          <cell r="A252" t="str">
            <v>dans</v>
          </cell>
          <cell r="E252">
            <v>11</v>
          </cell>
          <cell r="F252" t="str">
            <v>dans</v>
          </cell>
        </row>
        <row r="253">
          <cell r="A253" t="str">
            <v>le problème</v>
          </cell>
          <cell r="E253">
            <v>188</v>
          </cell>
          <cell r="F253" t="str">
            <v>problème</v>
          </cell>
        </row>
        <row r="254">
          <cell r="A254" t="str">
            <v>pour1</v>
          </cell>
          <cell r="E254">
            <v>10</v>
          </cell>
          <cell r="F254" t="str">
            <v>pour</v>
          </cell>
        </row>
        <row r="255">
          <cell r="A255" t="str">
            <v>vous avez</v>
          </cell>
          <cell r="E255">
            <v>8</v>
          </cell>
          <cell r="F255" t="str">
            <v>avoir</v>
          </cell>
        </row>
        <row r="256">
          <cell r="A256" t="str">
            <v>difficile</v>
          </cell>
          <cell r="E256">
            <v>296</v>
          </cell>
          <cell r="F256" t="str">
            <v>difficile</v>
          </cell>
        </row>
        <row r="257">
          <cell r="A257" t="str">
            <v>l'effort (m)</v>
          </cell>
          <cell r="E257">
            <v>388</v>
          </cell>
          <cell r="F257" t="str">
            <v>effort</v>
          </cell>
        </row>
        <row r="258">
          <cell r="A258" t="str">
            <v>elles font</v>
          </cell>
          <cell r="E258">
            <v>25</v>
          </cell>
          <cell r="F258" t="str">
            <v>faire</v>
          </cell>
        </row>
        <row r="259">
          <cell r="A259" t="str">
            <v>ils font</v>
          </cell>
          <cell r="E259">
            <v>25</v>
          </cell>
          <cell r="F259" t="str">
            <v>faire</v>
          </cell>
        </row>
        <row r="260">
          <cell r="A260" t="str">
            <v>nous faisons</v>
          </cell>
          <cell r="E260">
            <v>25</v>
          </cell>
          <cell r="F260" t="str">
            <v>faire</v>
          </cell>
        </row>
        <row r="261">
          <cell r="A261" t="str">
            <v>vous faites</v>
          </cell>
          <cell r="E261">
            <v>25</v>
          </cell>
          <cell r="F261" t="str">
            <v>faire</v>
          </cell>
        </row>
        <row r="262">
          <cell r="A262" t="str">
            <v>la liste</v>
          </cell>
          <cell r="E262">
            <v>924</v>
          </cell>
          <cell r="F262" t="str">
            <v>liste</v>
          </cell>
        </row>
        <row r="263">
          <cell r="A263" t="str">
            <v>l'exercice1 (m)</v>
          </cell>
          <cell r="E263">
            <v>1290</v>
          </cell>
          <cell r="F263" t="str">
            <v>exercice</v>
          </cell>
        </row>
        <row r="264">
          <cell r="A264" t="str">
            <v>la fête</v>
          </cell>
          <cell r="E264">
            <v>1490</v>
          </cell>
          <cell r="F264" t="str">
            <v>fête</v>
          </cell>
        </row>
        <row r="265">
          <cell r="A265" t="str">
            <v>d'accord</v>
          </cell>
          <cell r="E265">
            <v>736</v>
          </cell>
          <cell r="F265" t="str">
            <v>d’accord</v>
          </cell>
        </row>
        <row r="266">
          <cell r="A266" t="str">
            <v>l'attention (f)</v>
          </cell>
          <cell r="E266">
            <v>482</v>
          </cell>
          <cell r="F266" t="str">
            <v>attention</v>
          </cell>
        </row>
        <row r="267">
          <cell r="A267" t="str">
            <v>attention !</v>
          </cell>
          <cell r="E267">
            <v>482</v>
          </cell>
          <cell r="F267" t="str">
            <v>attention</v>
          </cell>
        </row>
        <row r="268">
          <cell r="A268" t="str">
            <v>ma</v>
          </cell>
          <cell r="E268">
            <v>60</v>
          </cell>
          <cell r="F268" t="str">
            <v>mon</v>
          </cell>
        </row>
        <row r="269">
          <cell r="A269" t="str">
            <v>mes</v>
          </cell>
          <cell r="E269">
            <v>60</v>
          </cell>
          <cell r="F269" t="str">
            <v>mon</v>
          </cell>
        </row>
        <row r="270">
          <cell r="A270" t="str">
            <v>mon</v>
          </cell>
          <cell r="E270">
            <v>60</v>
          </cell>
          <cell r="F270" t="str">
            <v>mon</v>
          </cell>
        </row>
        <row r="271">
          <cell r="A271" t="str">
            <v>ta</v>
          </cell>
          <cell r="E271">
            <v>330</v>
          </cell>
          <cell r="F271" t="str">
            <v>ton</v>
          </cell>
        </row>
        <row r="272">
          <cell r="A272" t="str">
            <v>tes</v>
          </cell>
          <cell r="E272">
            <v>330</v>
          </cell>
          <cell r="F272" t="str">
            <v>ton</v>
          </cell>
        </row>
        <row r="273">
          <cell r="A273" t="str">
            <v>ton1</v>
          </cell>
          <cell r="E273">
            <v>330</v>
          </cell>
          <cell r="F273" t="str">
            <v>ton</v>
          </cell>
        </row>
        <row r="274">
          <cell r="A274" t="str">
            <v>comment ?</v>
          </cell>
          <cell r="E274">
            <v>234</v>
          </cell>
          <cell r="F274" t="str">
            <v>comment</v>
          </cell>
        </row>
        <row r="275">
          <cell r="A275" t="str">
            <v>où ?</v>
          </cell>
          <cell r="E275">
            <v>48</v>
          </cell>
          <cell r="F275" t="str">
            <v>où</v>
          </cell>
        </row>
        <row r="276">
          <cell r="A276" t="str">
            <v>quand ?</v>
          </cell>
          <cell r="E276">
            <v>119</v>
          </cell>
          <cell r="F276" t="str">
            <v>quand</v>
          </cell>
        </row>
        <row r="277">
          <cell r="A277" t="str">
            <v>le jour</v>
          </cell>
          <cell r="E277">
            <v>78</v>
          </cell>
          <cell r="F277" t="str">
            <v>jour</v>
          </cell>
        </row>
        <row r="278">
          <cell r="A278" t="str">
            <v>le collège</v>
          </cell>
          <cell r="E278">
            <v>2116</v>
          </cell>
          <cell r="F278" t="str">
            <v>collège</v>
          </cell>
        </row>
        <row r="279">
          <cell r="A279" t="str">
            <v>aller</v>
          </cell>
          <cell r="E279">
            <v>53</v>
          </cell>
          <cell r="F279" t="str">
            <v>aller</v>
          </cell>
        </row>
        <row r="280">
          <cell r="A280" t="str">
            <v>elle va</v>
          </cell>
          <cell r="E280">
            <v>53</v>
          </cell>
          <cell r="F280" t="str">
            <v>aller</v>
          </cell>
        </row>
        <row r="281">
          <cell r="A281" t="str">
            <v>il va</v>
          </cell>
          <cell r="E281">
            <v>53</v>
          </cell>
          <cell r="F281" t="str">
            <v>aller</v>
          </cell>
        </row>
        <row r="282">
          <cell r="A282" t="str">
            <v>je vais</v>
          </cell>
          <cell r="E282">
            <v>53</v>
          </cell>
          <cell r="F282" t="str">
            <v>aller</v>
          </cell>
        </row>
        <row r="283">
          <cell r="A283" t="str">
            <v>le train</v>
          </cell>
          <cell r="E283">
            <v>232</v>
          </cell>
          <cell r="F283" t="str">
            <v>train</v>
          </cell>
        </row>
        <row r="284">
          <cell r="A284" t="str">
            <v>tu vas</v>
          </cell>
          <cell r="E284">
            <v>53</v>
          </cell>
          <cell r="F284" t="str">
            <v>aller</v>
          </cell>
        </row>
        <row r="285">
          <cell r="A285" t="str">
            <v>le parc</v>
          </cell>
          <cell r="E285">
            <v>1240</v>
          </cell>
          <cell r="F285" t="str">
            <v>parc</v>
          </cell>
        </row>
        <row r="286">
          <cell r="A286" t="str">
            <v>la caisse</v>
          </cell>
          <cell r="E286">
            <v>1881</v>
          </cell>
          <cell r="F286" t="str">
            <v>caisse</v>
          </cell>
        </row>
        <row r="287">
          <cell r="A287" t="str">
            <v>la poste</v>
          </cell>
          <cell r="E287">
            <v>489</v>
          </cell>
          <cell r="F287" t="str">
            <v>poste</v>
          </cell>
        </row>
        <row r="288">
          <cell r="A288" t="str">
            <v>samedi (m)</v>
          </cell>
          <cell r="E288">
            <v>1355</v>
          </cell>
          <cell r="F288" t="str">
            <v>samedi</v>
          </cell>
        </row>
        <row r="289">
          <cell r="A289" t="str">
            <v>l'université (f)</v>
          </cell>
          <cell r="E289">
            <v>1192</v>
          </cell>
          <cell r="F289" t="str">
            <v>université</v>
          </cell>
        </row>
        <row r="290">
          <cell r="A290" t="str">
            <v>rarement</v>
          </cell>
          <cell r="E290">
            <v>2535</v>
          </cell>
          <cell r="F290" t="str">
            <v>rarement</v>
          </cell>
        </row>
        <row r="291">
          <cell r="A291" t="str">
            <v>souvent</v>
          </cell>
          <cell r="E291">
            <v>287</v>
          </cell>
          <cell r="F291" t="str">
            <v>souvent</v>
          </cell>
        </row>
        <row r="292">
          <cell r="A292" t="str">
            <v>l'étranger (m)</v>
          </cell>
          <cell r="E292">
            <v>305</v>
          </cell>
          <cell r="F292" t="str">
            <v>étranger</v>
          </cell>
        </row>
        <row r="293">
          <cell r="A293" t="str">
            <v>l'aéroport (m)</v>
          </cell>
          <cell r="E293">
            <v>2113</v>
          </cell>
          <cell r="F293" t="str">
            <v>aéroport</v>
          </cell>
        </row>
        <row r="294">
          <cell r="A294" t="str">
            <v>les États-Unis</v>
          </cell>
          <cell r="E294" t="str">
            <v>N/A</v>
          </cell>
          <cell r="F294" t="str">
            <v>Headword</v>
          </cell>
        </row>
        <row r="295">
          <cell r="A295" t="str">
            <v>l'hôtel (m)</v>
          </cell>
          <cell r="E295">
            <v>1774</v>
          </cell>
          <cell r="F295" t="str">
            <v>hôtel</v>
          </cell>
        </row>
        <row r="296">
          <cell r="A296" t="str">
            <v>l'île (f)</v>
          </cell>
          <cell r="E296">
            <v>1245</v>
          </cell>
          <cell r="F296" t="str">
            <v>île</v>
          </cell>
        </row>
        <row r="297">
          <cell r="A297" t="str">
            <v>tuer</v>
          </cell>
          <cell r="E297">
            <v>591</v>
          </cell>
          <cell r="F297" t="str">
            <v>tuer</v>
          </cell>
        </row>
        <row r="298">
          <cell r="A298" t="str">
            <v>les affaires (f pl)</v>
          </cell>
          <cell r="E298">
            <v>170</v>
          </cell>
          <cell r="F298" t="str">
            <v>affaire</v>
          </cell>
        </row>
        <row r="299">
          <cell r="A299" t="str">
            <v>heureuse</v>
          </cell>
          <cell r="E299">
            <v>764</v>
          </cell>
          <cell r="F299" t="str">
            <v>heureux</v>
          </cell>
        </row>
        <row r="300">
          <cell r="A300" t="str">
            <v>heureux</v>
          </cell>
          <cell r="E300">
            <v>764</v>
          </cell>
          <cell r="F300" t="str">
            <v>heureux</v>
          </cell>
        </row>
        <row r="301">
          <cell r="A301" t="str">
            <v>naturel</v>
          </cell>
          <cell r="E301">
            <v>760</v>
          </cell>
          <cell r="F301" t="str">
            <v>naturel</v>
          </cell>
        </row>
        <row r="302">
          <cell r="A302" t="str">
            <v>naturelle</v>
          </cell>
          <cell r="E302">
            <v>760</v>
          </cell>
          <cell r="F302" t="str">
            <v>naturel</v>
          </cell>
        </row>
        <row r="303">
          <cell r="A303" t="str">
            <v>absolument</v>
          </cell>
          <cell r="E303">
            <v>1009</v>
          </cell>
          <cell r="F303" t="str">
            <v>absolument</v>
          </cell>
        </row>
        <row r="304">
          <cell r="A304" t="str">
            <v>la mère</v>
          </cell>
          <cell r="E304">
            <v>645</v>
          </cell>
          <cell r="F304" t="str">
            <v>mère</v>
          </cell>
        </row>
        <row r="305">
          <cell r="A305" t="str">
            <v>la vie</v>
          </cell>
          <cell r="E305">
            <v>132</v>
          </cell>
          <cell r="F305" t="str">
            <v>vie</v>
          </cell>
        </row>
        <row r="306">
          <cell r="A306" t="str">
            <v>le père</v>
          </cell>
          <cell r="E306">
            <v>569</v>
          </cell>
          <cell r="F306" t="str">
            <v>père</v>
          </cell>
        </row>
        <row r="307">
          <cell r="A307" t="str">
            <v>le fils</v>
          </cell>
          <cell r="E307">
            <v>735</v>
          </cell>
          <cell r="F307" t="str">
            <v>fils</v>
          </cell>
        </row>
        <row r="308">
          <cell r="A308" t="str">
            <v>la guerre</v>
          </cell>
          <cell r="E308">
            <v>266</v>
          </cell>
          <cell r="F308" t="str">
            <v>guerre</v>
          </cell>
        </row>
        <row r="309">
          <cell r="A309" t="str">
            <v>contre</v>
          </cell>
          <cell r="E309">
            <v>121</v>
          </cell>
          <cell r="F309" t="str">
            <v>contre</v>
          </cell>
        </row>
        <row r="310">
          <cell r="A310" t="str">
            <v>les vacances (f pl)</v>
          </cell>
          <cell r="E310">
            <v>1726</v>
          </cell>
          <cell r="F310" t="str">
            <v>vacance</v>
          </cell>
        </row>
        <row r="311">
          <cell r="A311" t="str">
            <v>l'année (f)</v>
          </cell>
          <cell r="E311">
            <v>102</v>
          </cell>
          <cell r="F311" t="str">
            <v>année</v>
          </cell>
        </row>
        <row r="312">
          <cell r="A312" t="str">
            <v>le mois</v>
          </cell>
          <cell r="E312">
            <v>178</v>
          </cell>
          <cell r="F312" t="str">
            <v>mois</v>
          </cell>
        </row>
        <row r="313">
          <cell r="A313" t="str">
            <v>elles vont</v>
          </cell>
          <cell r="E313">
            <v>53</v>
          </cell>
          <cell r="F313" t="str">
            <v>aller</v>
          </cell>
        </row>
        <row r="314">
          <cell r="A314" t="str">
            <v>ils vont</v>
          </cell>
          <cell r="E314">
            <v>53</v>
          </cell>
          <cell r="F314" t="str">
            <v>aller</v>
          </cell>
        </row>
        <row r="315">
          <cell r="A315" t="str">
            <v>nous allons</v>
          </cell>
          <cell r="E315">
            <v>53</v>
          </cell>
          <cell r="F315" t="str">
            <v>aller</v>
          </cell>
        </row>
        <row r="316">
          <cell r="A316" t="str">
            <v>vous allez</v>
          </cell>
          <cell r="E316">
            <v>53</v>
          </cell>
          <cell r="F316" t="str">
            <v>aller</v>
          </cell>
        </row>
        <row r="317">
          <cell r="A317" t="str">
            <v>en3</v>
          </cell>
          <cell r="E317">
            <v>7</v>
          </cell>
          <cell r="F317" t="str">
            <v>en</v>
          </cell>
        </row>
        <row r="318">
          <cell r="A318" t="str">
            <v>la France</v>
          </cell>
          <cell r="E318" t="str">
            <v>N/A</v>
          </cell>
          <cell r="F318" t="str">
            <v>Headword</v>
          </cell>
        </row>
        <row r="319">
          <cell r="A319" t="str">
            <v>la ville</v>
          </cell>
          <cell r="E319">
            <v>260</v>
          </cell>
          <cell r="F319" t="str">
            <v>ville</v>
          </cell>
        </row>
        <row r="320">
          <cell r="A320" t="str">
            <v>l'Angleterre (f)</v>
          </cell>
          <cell r="E320" t="str">
            <v>N/A</v>
          </cell>
          <cell r="F320" t="str">
            <v>Headword</v>
          </cell>
        </row>
        <row r="321">
          <cell r="A321" t="str">
            <v>l'Écosse (f)</v>
          </cell>
          <cell r="E321" t="str">
            <v>N/A</v>
          </cell>
          <cell r="F321" t="str">
            <v>Headword</v>
          </cell>
        </row>
        <row r="322">
          <cell r="A322" t="str">
            <v>chez1</v>
          </cell>
          <cell r="E322">
            <v>206</v>
          </cell>
          <cell r="F322" t="str">
            <v>chez</v>
          </cell>
        </row>
        <row r="323">
          <cell r="A323" t="str">
            <v>les vêtements (m pl)</v>
          </cell>
          <cell r="E323">
            <v>2383</v>
          </cell>
          <cell r="F323" t="str">
            <v>vêtement</v>
          </cell>
        </row>
        <row r="324">
          <cell r="A324" t="str">
            <v>arriver</v>
          </cell>
          <cell r="E324">
            <v>174</v>
          </cell>
          <cell r="F324" t="str">
            <v>arriver</v>
          </cell>
        </row>
        <row r="325">
          <cell r="A325" t="str">
            <v>changer</v>
          </cell>
          <cell r="E325">
            <v>283</v>
          </cell>
          <cell r="F325" t="str">
            <v>changer</v>
          </cell>
        </row>
        <row r="326">
          <cell r="A326" t="str">
            <v>gagner1</v>
          </cell>
          <cell r="E326">
            <v>258</v>
          </cell>
          <cell r="F326" t="str">
            <v>gagner</v>
          </cell>
        </row>
        <row r="327">
          <cell r="A327" t="str">
            <v>habiter</v>
          </cell>
          <cell r="E327">
            <v>1186</v>
          </cell>
          <cell r="F327" t="str">
            <v>habiter</v>
          </cell>
        </row>
        <row r="328">
          <cell r="A328" t="str">
            <v xml:space="preserve">créer </v>
          </cell>
          <cell r="E328">
            <v>332</v>
          </cell>
          <cell r="F328" t="str">
            <v>créer</v>
          </cell>
        </row>
        <row r="329">
          <cell r="A329" t="str">
            <v>comme2</v>
          </cell>
          <cell r="E329">
            <v>32</v>
          </cell>
          <cell r="F329" t="str">
            <v>comme</v>
          </cell>
        </row>
        <row r="330">
          <cell r="A330" t="str">
            <v>à3</v>
          </cell>
          <cell r="E330">
            <v>4</v>
          </cell>
          <cell r="F330" t="str">
            <v>à</v>
          </cell>
        </row>
        <row r="331">
          <cell r="A331" t="str">
            <v>chez2</v>
          </cell>
          <cell r="E331">
            <v>206</v>
          </cell>
          <cell r="F331" t="str">
            <v>chez</v>
          </cell>
        </row>
        <row r="332">
          <cell r="A332" t="str">
            <v>le monde</v>
          </cell>
          <cell r="E332">
            <v>77</v>
          </cell>
          <cell r="F332" t="str">
            <v>monde</v>
          </cell>
        </row>
        <row r="333">
          <cell r="A333" t="str">
            <v>la politique</v>
          </cell>
          <cell r="E333">
            <v>128</v>
          </cell>
          <cell r="F333" t="str">
            <v>politique</v>
          </cell>
        </row>
        <row r="334">
          <cell r="A334" t="str">
            <v>le pays</v>
          </cell>
          <cell r="E334">
            <v>114</v>
          </cell>
          <cell r="F334" t="str">
            <v>pays</v>
          </cell>
        </row>
        <row r="335">
          <cell r="A335" t="str">
            <v>apprendre</v>
          </cell>
          <cell r="E335">
            <v>327</v>
          </cell>
          <cell r="F335" t="str">
            <v>apprendre</v>
          </cell>
        </row>
        <row r="336">
          <cell r="A336" t="str">
            <v>comprendre</v>
          </cell>
          <cell r="E336">
            <v>95</v>
          </cell>
          <cell r="F336" t="str">
            <v>comprendre</v>
          </cell>
        </row>
        <row r="337">
          <cell r="A337" t="str">
            <v>dire</v>
          </cell>
          <cell r="E337">
            <v>37</v>
          </cell>
          <cell r="F337" t="str">
            <v>dire</v>
          </cell>
        </row>
        <row r="338">
          <cell r="A338" t="str">
            <v>elle dit</v>
          </cell>
          <cell r="E338">
            <v>37</v>
          </cell>
          <cell r="F338" t="str">
            <v>dire</v>
          </cell>
        </row>
        <row r="339">
          <cell r="A339" t="str">
            <v>elle prend</v>
          </cell>
          <cell r="E339">
            <v>43</v>
          </cell>
          <cell r="F339" t="str">
            <v>prendre</v>
          </cell>
        </row>
        <row r="340">
          <cell r="A340" t="str">
            <v>il dit</v>
          </cell>
          <cell r="E340">
            <v>37</v>
          </cell>
          <cell r="F340" t="str">
            <v>dire</v>
          </cell>
        </row>
        <row r="341">
          <cell r="A341" t="str">
            <v>il prend</v>
          </cell>
          <cell r="E341">
            <v>43</v>
          </cell>
          <cell r="F341" t="str">
            <v>prendre</v>
          </cell>
        </row>
        <row r="342">
          <cell r="A342" t="str">
            <v>je dis</v>
          </cell>
          <cell r="E342">
            <v>37</v>
          </cell>
          <cell r="F342" t="str">
            <v>dire</v>
          </cell>
        </row>
        <row r="343">
          <cell r="A343" t="str">
            <v>je prends</v>
          </cell>
          <cell r="E343">
            <v>43</v>
          </cell>
          <cell r="F343" t="str">
            <v>prendre</v>
          </cell>
        </row>
        <row r="344">
          <cell r="A344" t="str">
            <v>prendre</v>
          </cell>
          <cell r="E344">
            <v>43</v>
          </cell>
          <cell r="F344" t="str">
            <v>prendre</v>
          </cell>
        </row>
        <row r="345">
          <cell r="A345" t="str">
            <v>tu dis</v>
          </cell>
          <cell r="E345">
            <v>37</v>
          </cell>
          <cell r="F345" t="str">
            <v>dire</v>
          </cell>
        </row>
        <row r="346">
          <cell r="A346" t="str">
            <v>tu prends</v>
          </cell>
          <cell r="E346">
            <v>43</v>
          </cell>
          <cell r="F346" t="str">
            <v>prendre</v>
          </cell>
        </row>
        <row r="347">
          <cell r="A347" t="str">
            <v>la vérité</v>
          </cell>
          <cell r="E347">
            <v>907</v>
          </cell>
          <cell r="F347" t="str">
            <v>vérité</v>
          </cell>
        </row>
        <row r="348">
          <cell r="A348" t="str">
            <v>l'erreur (f)</v>
          </cell>
          <cell r="E348">
            <v>612</v>
          </cell>
          <cell r="F348" t="str">
            <v>erreur</v>
          </cell>
        </row>
        <row r="349">
          <cell r="A349" t="str">
            <v>facile</v>
          </cell>
          <cell r="E349">
            <v>822</v>
          </cell>
          <cell r="F349" t="str">
            <v>facile</v>
          </cell>
        </row>
        <row r="350">
          <cell r="A350" t="str">
            <v xml:space="preserve">elle sort </v>
          </cell>
          <cell r="E350">
            <v>309</v>
          </cell>
          <cell r="F350" t="str">
            <v>sortir</v>
          </cell>
        </row>
        <row r="351">
          <cell r="A351" t="str">
            <v>elle vient</v>
          </cell>
          <cell r="E351">
            <v>88</v>
          </cell>
          <cell r="F351" t="str">
            <v>venir</v>
          </cell>
        </row>
        <row r="352">
          <cell r="A352" t="str">
            <v xml:space="preserve">il sort </v>
          </cell>
          <cell r="E352">
            <v>309</v>
          </cell>
          <cell r="F352" t="str">
            <v>sortir</v>
          </cell>
        </row>
        <row r="353">
          <cell r="A353" t="str">
            <v>il vient</v>
          </cell>
          <cell r="E353">
            <v>88</v>
          </cell>
          <cell r="F353" t="str">
            <v>venir</v>
          </cell>
        </row>
        <row r="354">
          <cell r="A354" t="str">
            <v>je sors</v>
          </cell>
          <cell r="E354">
            <v>309</v>
          </cell>
          <cell r="F354" t="str">
            <v>sortir</v>
          </cell>
        </row>
        <row r="355">
          <cell r="A355" t="str">
            <v>je viens</v>
          </cell>
          <cell r="E355">
            <v>88</v>
          </cell>
          <cell r="F355" t="str">
            <v>venir</v>
          </cell>
        </row>
        <row r="356">
          <cell r="A356" t="str">
            <v>sortir</v>
          </cell>
          <cell r="E356">
            <v>309</v>
          </cell>
          <cell r="F356" t="str">
            <v>sortir</v>
          </cell>
        </row>
        <row r="357">
          <cell r="A357" t="str">
            <v>tu sors</v>
          </cell>
          <cell r="E357">
            <v>309</v>
          </cell>
          <cell r="F357" t="str">
            <v>sortir</v>
          </cell>
        </row>
        <row r="358">
          <cell r="A358" t="str">
            <v>tu viens</v>
          </cell>
          <cell r="E358">
            <v>88</v>
          </cell>
          <cell r="F358" t="str">
            <v>venir</v>
          </cell>
        </row>
        <row r="359">
          <cell r="A359" t="str">
            <v>venir</v>
          </cell>
          <cell r="E359">
            <v>88</v>
          </cell>
          <cell r="F359" t="str">
            <v>venir</v>
          </cell>
        </row>
        <row r="360">
          <cell r="A360" t="str">
            <v>devenir</v>
          </cell>
          <cell r="E360">
            <v>162</v>
          </cell>
          <cell r="F360" t="str">
            <v>devenir</v>
          </cell>
        </row>
        <row r="361">
          <cell r="A361" t="str">
            <v>revenir</v>
          </cell>
          <cell r="E361">
            <v>184</v>
          </cell>
          <cell r="F361" t="str">
            <v>revenir</v>
          </cell>
        </row>
        <row r="362">
          <cell r="A362" t="str">
            <v>de2</v>
          </cell>
          <cell r="E362">
            <v>2</v>
          </cell>
          <cell r="F362" t="str">
            <v>de</v>
          </cell>
        </row>
        <row r="363">
          <cell r="A363" t="str">
            <v>Alger</v>
          </cell>
          <cell r="E363" t="str">
            <v>N/A</v>
          </cell>
          <cell r="F363" t="str">
            <v>Headword</v>
          </cell>
        </row>
        <row r="364">
          <cell r="A364" t="str">
            <v>l'Algérie (f)</v>
          </cell>
          <cell r="E364" t="str">
            <v>N/A</v>
          </cell>
          <cell r="F364" t="str">
            <v>Headword</v>
          </cell>
        </row>
        <row r="365">
          <cell r="A365" t="str">
            <v>algérien</v>
          </cell>
          <cell r="E365">
            <v>4163</v>
          </cell>
          <cell r="F365" t="str">
            <v>algérien</v>
          </cell>
        </row>
        <row r="366">
          <cell r="A366" t="str">
            <v>algérienne</v>
          </cell>
          <cell r="E366">
            <v>4163</v>
          </cell>
          <cell r="F366" t="str">
            <v>algérien</v>
          </cell>
        </row>
        <row r="367">
          <cell r="A367" t="str">
            <v>important</v>
          </cell>
          <cell r="E367">
            <v>215</v>
          </cell>
          <cell r="F367" t="str">
            <v>important</v>
          </cell>
        </row>
        <row r="368">
          <cell r="A368" t="str">
            <v>importante</v>
          </cell>
          <cell r="E368">
            <v>215</v>
          </cell>
          <cell r="F368" t="str">
            <v>important</v>
          </cell>
        </row>
        <row r="369">
          <cell r="A369" t="str">
            <v>que2</v>
          </cell>
          <cell r="E369">
            <v>9</v>
          </cell>
          <cell r="F369" t="str">
            <v>que</v>
          </cell>
        </row>
        <row r="370">
          <cell r="A370" t="str">
            <v>quel</v>
          </cell>
          <cell r="E370">
            <v>146</v>
          </cell>
          <cell r="F370" t="str">
            <v>quel</v>
          </cell>
        </row>
        <row r="371">
          <cell r="A371" t="str">
            <v>quelle</v>
          </cell>
          <cell r="E371">
            <v>146</v>
          </cell>
          <cell r="F371" t="str">
            <v>quel</v>
          </cell>
        </row>
        <row r="372">
          <cell r="A372" t="str">
            <v>pourquoi ?</v>
          </cell>
          <cell r="E372">
            <v>193</v>
          </cell>
          <cell r="F372" t="str">
            <v>pourquoi</v>
          </cell>
        </row>
        <row r="373">
          <cell r="A373" t="str">
            <v>la langue1</v>
          </cell>
          <cell r="E373">
            <v>712</v>
          </cell>
          <cell r="F373" t="str">
            <v>langue</v>
          </cell>
        </row>
        <row r="374">
          <cell r="A374" t="str">
            <v>la musique</v>
          </cell>
          <cell r="E374">
            <v>1139</v>
          </cell>
          <cell r="F374" t="str">
            <v>musique</v>
          </cell>
        </row>
        <row r="375">
          <cell r="A375" t="str">
            <v>combien</v>
          </cell>
          <cell r="E375">
            <v>800</v>
          </cell>
          <cell r="F375" t="str">
            <v>combien</v>
          </cell>
        </row>
        <row r="376">
          <cell r="A376" t="str">
            <v>la matière1</v>
          </cell>
          <cell r="E376">
            <v>563</v>
          </cell>
          <cell r="F376" t="str">
            <v>matière</v>
          </cell>
        </row>
        <row r="377">
          <cell r="A377" t="str">
            <v>la science</v>
          </cell>
          <cell r="E377">
            <v>1114</v>
          </cell>
          <cell r="F377" t="str">
            <v>science</v>
          </cell>
        </row>
        <row r="378">
          <cell r="A378" t="str">
            <v>les maths (f pl)</v>
          </cell>
          <cell r="E378">
            <v>3438</v>
          </cell>
          <cell r="F378" t="str">
            <v>mathématique</v>
          </cell>
        </row>
        <row r="379">
          <cell r="A379" t="str">
            <v>le nom</v>
          </cell>
          <cell r="E379">
            <v>171</v>
          </cell>
          <cell r="F379" t="str">
            <v>nom</v>
          </cell>
        </row>
        <row r="380">
          <cell r="A380" t="str">
            <v>parce que</v>
          </cell>
          <cell r="E380" t="str">
            <v>N/A</v>
          </cell>
          <cell r="F380" t="str">
            <v>Headword</v>
          </cell>
        </row>
        <row r="381">
          <cell r="A381" t="str">
            <v>dormir</v>
          </cell>
          <cell r="E381">
            <v>1836</v>
          </cell>
          <cell r="F381" t="str">
            <v>dormir</v>
          </cell>
        </row>
        <row r="382">
          <cell r="A382" t="str">
            <v>elle dort</v>
          </cell>
          <cell r="E382">
            <v>1836</v>
          </cell>
          <cell r="F382" t="str">
            <v>dormir</v>
          </cell>
        </row>
        <row r="383">
          <cell r="A383" t="str">
            <v>il dort</v>
          </cell>
          <cell r="E383">
            <v>1836</v>
          </cell>
          <cell r="F383" t="str">
            <v>dormir</v>
          </cell>
        </row>
        <row r="384">
          <cell r="A384" t="str">
            <v>je dors</v>
          </cell>
          <cell r="E384">
            <v>1836</v>
          </cell>
          <cell r="F384" t="str">
            <v>dormir</v>
          </cell>
        </row>
        <row r="385">
          <cell r="A385" t="str">
            <v>parfois</v>
          </cell>
          <cell r="E385">
            <v>410</v>
          </cell>
          <cell r="F385" t="str">
            <v>parfois</v>
          </cell>
        </row>
        <row r="386">
          <cell r="A386" t="str">
            <v>tu dors</v>
          </cell>
          <cell r="E386">
            <v>1836</v>
          </cell>
          <cell r="F386" t="str">
            <v>dormir</v>
          </cell>
        </row>
        <row r="387">
          <cell r="A387" t="str">
            <v>le bureau1</v>
          </cell>
          <cell r="E387">
            <v>273</v>
          </cell>
          <cell r="F387" t="str">
            <v>bureau</v>
          </cell>
        </row>
        <row r="388">
          <cell r="A388" t="str">
            <v>l'équipe (f)</v>
          </cell>
          <cell r="E388">
            <v>814</v>
          </cell>
          <cell r="F388" t="str">
            <v>équipe</v>
          </cell>
        </row>
        <row r="389">
          <cell r="A389" t="str">
            <v>sous</v>
          </cell>
          <cell r="E389">
            <v>122</v>
          </cell>
          <cell r="F389" t="str">
            <v>sous</v>
          </cell>
        </row>
        <row r="390">
          <cell r="A390" t="str">
            <v>sur</v>
          </cell>
          <cell r="E390">
            <v>16</v>
          </cell>
          <cell r="F390" t="str">
            <v>sur</v>
          </cell>
        </row>
        <row r="391">
          <cell r="A391" t="str">
            <v>le café1</v>
          </cell>
          <cell r="E391">
            <v>1886</v>
          </cell>
          <cell r="F391" t="str">
            <v>café</v>
          </cell>
        </row>
        <row r="392">
          <cell r="A392" t="str">
            <v>la plage</v>
          </cell>
          <cell r="E392">
            <v>2693</v>
          </cell>
          <cell r="F392" t="str">
            <v>plage</v>
          </cell>
        </row>
        <row r="393">
          <cell r="A393" t="str">
            <v>derrière</v>
          </cell>
          <cell r="E393">
            <v>805</v>
          </cell>
          <cell r="F393" t="str">
            <v>derrière</v>
          </cell>
        </row>
        <row r="394">
          <cell r="A394" t="str">
            <v>devant</v>
          </cell>
          <cell r="E394">
            <v>198</v>
          </cell>
          <cell r="F394" t="str">
            <v>devant</v>
          </cell>
        </row>
        <row r="395">
          <cell r="A395" t="str">
            <v>entre</v>
          </cell>
          <cell r="E395">
            <v>55</v>
          </cell>
          <cell r="F395" t="str">
            <v>entre</v>
          </cell>
        </row>
        <row r="396">
          <cell r="A396" t="str">
            <v>la rue</v>
          </cell>
          <cell r="E396">
            <v>598</v>
          </cell>
          <cell r="F396" t="str">
            <v>rue</v>
          </cell>
        </row>
        <row r="397">
          <cell r="A397" t="str">
            <v>le cinéma</v>
          </cell>
          <cell r="E397">
            <v>1623</v>
          </cell>
          <cell r="F397" t="str">
            <v>cinéma</v>
          </cell>
        </row>
        <row r="398">
          <cell r="A398" t="str">
            <v>ne</v>
          </cell>
          <cell r="E398">
            <v>15</v>
          </cell>
          <cell r="F398" t="str">
            <v>ne</v>
          </cell>
        </row>
        <row r="399">
          <cell r="A399" t="str">
            <v>pas</v>
          </cell>
          <cell r="E399">
            <v>18</v>
          </cell>
          <cell r="F399" t="str">
            <v>pas</v>
          </cell>
        </row>
        <row r="400">
          <cell r="A400" t="str">
            <v>belle</v>
          </cell>
          <cell r="E400">
            <v>94</v>
          </cell>
          <cell r="F400" t="str">
            <v>bon</v>
          </cell>
        </row>
        <row r="401">
          <cell r="A401" t="str">
            <v>bonne</v>
          </cell>
          <cell r="E401">
            <v>94</v>
          </cell>
          <cell r="F401" t="str">
            <v>bon</v>
          </cell>
        </row>
        <row r="402">
          <cell r="A402" t="str">
            <v>nouveau</v>
          </cell>
          <cell r="E402">
            <v>67</v>
          </cell>
          <cell r="F402" t="str">
            <v>nouveau</v>
          </cell>
        </row>
        <row r="403">
          <cell r="A403" t="str">
            <v>nouvelle</v>
          </cell>
          <cell r="E403">
            <v>67</v>
          </cell>
          <cell r="F403" t="str">
            <v>nouveau</v>
          </cell>
        </row>
        <row r="404">
          <cell r="A404" t="str">
            <v>vieille</v>
          </cell>
          <cell r="E404">
            <v>671</v>
          </cell>
          <cell r="F404" t="str">
            <v>vieux</v>
          </cell>
        </row>
        <row r="405">
          <cell r="A405" t="str">
            <v>vieux</v>
          </cell>
          <cell r="E405">
            <v>671</v>
          </cell>
          <cell r="F405" t="str">
            <v>vieux</v>
          </cell>
        </row>
        <row r="406">
          <cell r="A406" t="str">
            <v>le bâtiment</v>
          </cell>
          <cell r="E406">
            <v>1952</v>
          </cell>
          <cell r="F406" t="str">
            <v>bâtiment</v>
          </cell>
        </row>
        <row r="407">
          <cell r="A407" t="str">
            <v>le jardin</v>
          </cell>
          <cell r="E407">
            <v>2284</v>
          </cell>
          <cell r="F407" t="str">
            <v>jardin</v>
          </cell>
        </row>
        <row r="408">
          <cell r="A408" t="str">
            <v>le pont</v>
          </cell>
          <cell r="E408">
            <v>1889</v>
          </cell>
          <cell r="F408" t="str">
            <v>pont</v>
          </cell>
        </row>
        <row r="409">
          <cell r="A409" t="str">
            <v>l'église (f)</v>
          </cell>
          <cell r="E409">
            <v>1782</v>
          </cell>
          <cell r="F409" t="str">
            <v>église</v>
          </cell>
        </row>
        <row r="410">
          <cell r="A410" t="str">
            <v>haut</v>
          </cell>
          <cell r="E410">
            <v>264</v>
          </cell>
          <cell r="F410" t="str">
            <v>haut</v>
          </cell>
        </row>
        <row r="411">
          <cell r="A411" t="str">
            <v>haute</v>
          </cell>
          <cell r="E411">
            <v>264</v>
          </cell>
          <cell r="F411" t="str">
            <v>haut</v>
          </cell>
        </row>
        <row r="412">
          <cell r="A412" t="str">
            <v>elle part</v>
          </cell>
          <cell r="E412">
            <v>163</v>
          </cell>
          <cell r="F412" t="str">
            <v>partir</v>
          </cell>
        </row>
        <row r="413">
          <cell r="A413" t="str">
            <v>en retard</v>
          </cell>
          <cell r="E413" t="str">
            <v>7/1278</v>
          </cell>
          <cell r="F413" t="str">
            <v>MWU</v>
          </cell>
        </row>
        <row r="414">
          <cell r="A414" t="str">
            <v>encore1</v>
          </cell>
          <cell r="E414">
            <v>51</v>
          </cell>
          <cell r="F414" t="str">
            <v>encore</v>
          </cell>
        </row>
        <row r="415">
          <cell r="A415" t="str">
            <v>il part</v>
          </cell>
          <cell r="E415">
            <v>163</v>
          </cell>
          <cell r="F415" t="str">
            <v>partir</v>
          </cell>
        </row>
        <row r="416">
          <cell r="A416" t="str">
            <v>je pars</v>
          </cell>
          <cell r="E416">
            <v>163</v>
          </cell>
          <cell r="F416" t="str">
            <v>partir</v>
          </cell>
        </row>
        <row r="417">
          <cell r="A417" t="str">
            <v>partir</v>
          </cell>
          <cell r="E417">
            <v>163</v>
          </cell>
          <cell r="F417" t="str">
            <v>partir</v>
          </cell>
        </row>
        <row r="418">
          <cell r="A418" t="str">
            <v>tôt</v>
          </cell>
          <cell r="E418">
            <v>513</v>
          </cell>
          <cell r="F418" t="str">
            <v>tôt</v>
          </cell>
        </row>
        <row r="419">
          <cell r="A419" t="str">
            <v>tu pars</v>
          </cell>
          <cell r="E419">
            <v>163</v>
          </cell>
          <cell r="F419" t="str">
            <v>partir</v>
          </cell>
        </row>
        <row r="420">
          <cell r="A420" t="str">
            <v>le match</v>
          </cell>
          <cell r="E420">
            <v>1906</v>
          </cell>
          <cell r="F420" t="str">
            <v>match</v>
          </cell>
        </row>
        <row r="421">
          <cell r="A421" t="str">
            <v>madame</v>
          </cell>
          <cell r="E421">
            <v>294</v>
          </cell>
          <cell r="F421" t="str">
            <v>madame</v>
          </cell>
        </row>
        <row r="422">
          <cell r="A422" t="str">
            <v>monsieur</v>
          </cell>
          <cell r="E422">
            <v>79</v>
          </cell>
          <cell r="F422" t="str">
            <v>monsieur</v>
          </cell>
        </row>
        <row r="423">
          <cell r="A423" t="str">
            <v>à l'avenir</v>
          </cell>
          <cell r="E423" t="str">
            <v>4/1/471</v>
          </cell>
          <cell r="F423" t="str">
            <v>MWU</v>
          </cell>
        </row>
        <row r="424">
          <cell r="A424" t="str">
            <v>l'avenir (m)</v>
          </cell>
          <cell r="E424">
            <v>471</v>
          </cell>
          <cell r="F424" t="str">
            <v>avenir</v>
          </cell>
        </row>
        <row r="425">
          <cell r="A425" t="str">
            <v>la lettre</v>
          </cell>
          <cell r="E425">
            <v>480</v>
          </cell>
          <cell r="F425" t="str">
            <v>lettre</v>
          </cell>
        </row>
        <row r="426">
          <cell r="A426" t="str">
            <v>l'avion (m)</v>
          </cell>
          <cell r="E426">
            <v>1409</v>
          </cell>
          <cell r="F426" t="str">
            <v>avion</v>
          </cell>
        </row>
        <row r="427">
          <cell r="A427" t="str">
            <v>l'Allemagne (f)</v>
          </cell>
          <cell r="E427" t="str">
            <v>N/A</v>
          </cell>
          <cell r="F427" t="str">
            <v>Headword</v>
          </cell>
        </row>
        <row r="428">
          <cell r="A428" t="str">
            <v xml:space="preserve">bientôt </v>
          </cell>
          <cell r="E428">
            <v>1208</v>
          </cell>
          <cell r="F428" t="str">
            <v>bientôt</v>
          </cell>
        </row>
        <row r="429">
          <cell r="A429" t="str">
            <v>demain</v>
          </cell>
          <cell r="E429">
            <v>871</v>
          </cell>
          <cell r="F429" t="str">
            <v>demain</v>
          </cell>
        </row>
        <row r="430">
          <cell r="A430" t="str">
            <v>prochain</v>
          </cell>
          <cell r="E430">
            <v>380</v>
          </cell>
          <cell r="F430" t="str">
            <v>prochain</v>
          </cell>
        </row>
        <row r="431">
          <cell r="A431" t="str">
            <v>prochaine</v>
          </cell>
          <cell r="E431">
            <v>380</v>
          </cell>
          <cell r="F431" t="str">
            <v>prochain</v>
          </cell>
        </row>
        <row r="432">
          <cell r="A432" t="str">
            <v>l'allemand2</v>
          </cell>
          <cell r="E432">
            <v>844</v>
          </cell>
          <cell r="F432" t="str">
            <v>allemand</v>
          </cell>
        </row>
        <row r="433">
          <cell r="A433" t="str">
            <v>allemande1</v>
          </cell>
          <cell r="E433">
            <v>844</v>
          </cell>
          <cell r="F433" t="str">
            <v>allemand</v>
          </cell>
        </row>
        <row r="434">
          <cell r="A434" t="str">
            <v>allemand1</v>
          </cell>
          <cell r="E434">
            <v>844</v>
          </cell>
          <cell r="F434" t="str">
            <v>allemand</v>
          </cell>
        </row>
        <row r="435">
          <cell r="A435" t="str">
            <v xml:space="preserve">différent </v>
          </cell>
          <cell r="E435">
            <v>350</v>
          </cell>
          <cell r="F435" t="str">
            <v>différent</v>
          </cell>
        </row>
        <row r="436">
          <cell r="A436" t="str">
            <v>différente</v>
          </cell>
          <cell r="E436">
            <v>350</v>
          </cell>
          <cell r="F436" t="str">
            <v>différent</v>
          </cell>
        </row>
        <row r="437">
          <cell r="A437" t="str">
            <v>l'allemand (m)</v>
          </cell>
          <cell r="E437">
            <v>844</v>
          </cell>
          <cell r="F437" t="str">
            <v>allemand</v>
          </cell>
        </row>
        <row r="438">
          <cell r="A438" t="str">
            <v>le billet</v>
          </cell>
          <cell r="E438">
            <v>1976</v>
          </cell>
          <cell r="F438" t="str">
            <v>billet</v>
          </cell>
        </row>
        <row r="439">
          <cell r="A439" t="str">
            <v xml:space="preserve">devoir </v>
          </cell>
          <cell r="E439">
            <v>39</v>
          </cell>
          <cell r="F439" t="str">
            <v>devoir</v>
          </cell>
        </row>
        <row r="440">
          <cell r="A440" t="str">
            <v>elle doit</v>
          </cell>
          <cell r="E440">
            <v>39</v>
          </cell>
          <cell r="F440" t="str">
            <v>devoir</v>
          </cell>
        </row>
        <row r="441">
          <cell r="A441" t="str">
            <v>elle veut</v>
          </cell>
          <cell r="E441">
            <v>57</v>
          </cell>
          <cell r="F441" t="str">
            <v>vouloir</v>
          </cell>
        </row>
        <row r="442">
          <cell r="A442" t="str">
            <v>il doit</v>
          </cell>
          <cell r="E442">
            <v>39</v>
          </cell>
          <cell r="F442" t="str">
            <v>devoir</v>
          </cell>
        </row>
        <row r="443">
          <cell r="A443" t="str">
            <v>je dois</v>
          </cell>
          <cell r="E443">
            <v>39</v>
          </cell>
          <cell r="F443" t="str">
            <v>devoir</v>
          </cell>
        </row>
        <row r="444">
          <cell r="A444" t="str">
            <v>je veux</v>
          </cell>
          <cell r="E444">
            <v>57</v>
          </cell>
          <cell r="F444" t="str">
            <v>vouloir</v>
          </cell>
        </row>
        <row r="445">
          <cell r="A445" t="str">
            <v>tu dois</v>
          </cell>
          <cell r="E445">
            <v>39</v>
          </cell>
          <cell r="F445" t="str">
            <v>devoir</v>
          </cell>
        </row>
        <row r="446">
          <cell r="A446" t="str">
            <v>tu veux</v>
          </cell>
          <cell r="E446">
            <v>57</v>
          </cell>
          <cell r="F446" t="str">
            <v>vouloir</v>
          </cell>
        </row>
        <row r="447">
          <cell r="A447" t="str">
            <v>vouloir</v>
          </cell>
          <cell r="E447">
            <v>57</v>
          </cell>
          <cell r="F447" t="str">
            <v>vouloir</v>
          </cell>
        </row>
        <row r="448">
          <cell r="A448" t="str">
            <v>visiter</v>
          </cell>
          <cell r="E448">
            <v>1378</v>
          </cell>
          <cell r="F448" t="str">
            <v>visiter</v>
          </cell>
        </row>
        <row r="449">
          <cell r="A449" t="str">
            <v>chercher</v>
          </cell>
          <cell r="E449">
            <v>336</v>
          </cell>
          <cell r="F449" t="str">
            <v>chercher</v>
          </cell>
        </row>
        <row r="450">
          <cell r="A450" t="str">
            <v>peut-être</v>
          </cell>
          <cell r="E450">
            <v>190</v>
          </cell>
          <cell r="F450" t="str">
            <v>peut-être</v>
          </cell>
        </row>
        <row r="451">
          <cell r="A451" t="str">
            <v>aider</v>
          </cell>
          <cell r="E451">
            <v>413</v>
          </cell>
          <cell r="F451" t="str">
            <v>aider</v>
          </cell>
        </row>
        <row r="452">
          <cell r="A452" t="str">
            <v>partager</v>
          </cell>
          <cell r="E452">
            <v>527</v>
          </cell>
          <cell r="F452" t="str">
            <v>partager</v>
          </cell>
        </row>
        <row r="453">
          <cell r="A453" t="str">
            <v>le projet</v>
          </cell>
          <cell r="E453">
            <v>228</v>
          </cell>
          <cell r="F453" t="str">
            <v>projet</v>
          </cell>
        </row>
        <row r="454">
          <cell r="A454" t="str">
            <v>elle peut</v>
          </cell>
          <cell r="E454">
            <v>20</v>
          </cell>
          <cell r="F454" t="str">
            <v>pouvoir</v>
          </cell>
        </row>
        <row r="455">
          <cell r="A455" t="str">
            <v>elle sait</v>
          </cell>
          <cell r="E455">
            <v>67</v>
          </cell>
          <cell r="F455" t="str">
            <v>savoir</v>
          </cell>
        </row>
        <row r="456">
          <cell r="A456" t="str">
            <v>il peut</v>
          </cell>
          <cell r="E456">
            <v>20</v>
          </cell>
          <cell r="F456" t="str">
            <v>pouvoir</v>
          </cell>
        </row>
        <row r="457">
          <cell r="A457" t="str">
            <v>il sait</v>
          </cell>
          <cell r="E457">
            <v>67</v>
          </cell>
          <cell r="F457" t="str">
            <v>savoir</v>
          </cell>
        </row>
        <row r="458">
          <cell r="A458" t="str">
            <v>il veut</v>
          </cell>
          <cell r="E458">
            <v>57</v>
          </cell>
          <cell r="F458" t="str">
            <v>vouloir</v>
          </cell>
        </row>
        <row r="459">
          <cell r="A459" t="str">
            <v>je peux</v>
          </cell>
          <cell r="E459">
            <v>20</v>
          </cell>
          <cell r="F459" t="str">
            <v>pouvoir</v>
          </cell>
        </row>
        <row r="460">
          <cell r="A460" t="str">
            <v>je sais</v>
          </cell>
          <cell r="E460">
            <v>67</v>
          </cell>
          <cell r="F460" t="str">
            <v>savoir</v>
          </cell>
        </row>
        <row r="461">
          <cell r="A461" t="str">
            <v>pouvoir</v>
          </cell>
          <cell r="E461">
            <v>20</v>
          </cell>
          <cell r="F461" t="str">
            <v>pouvoir</v>
          </cell>
        </row>
        <row r="462">
          <cell r="A462" t="str">
            <v>savoir1</v>
          </cell>
          <cell r="E462">
            <v>67</v>
          </cell>
          <cell r="F462" t="str">
            <v>savoir</v>
          </cell>
        </row>
        <row r="463">
          <cell r="A463" t="str">
            <v>tu peux</v>
          </cell>
          <cell r="E463">
            <v>20</v>
          </cell>
          <cell r="F463" t="str">
            <v>pouvoir</v>
          </cell>
        </row>
        <row r="464">
          <cell r="A464" t="str">
            <v>tu sais</v>
          </cell>
          <cell r="E464">
            <v>67</v>
          </cell>
          <cell r="F464" t="str">
            <v>savoir</v>
          </cell>
        </row>
        <row r="465">
          <cell r="A465" t="str">
            <v>désolé</v>
          </cell>
          <cell r="E465" t="str">
            <v>N/A</v>
          </cell>
          <cell r="F465" t="str">
            <v>Headword</v>
          </cell>
        </row>
        <row r="466">
          <cell r="A466" t="str">
            <v>désolée</v>
          </cell>
          <cell r="E466" t="str">
            <v>N/A</v>
          </cell>
          <cell r="F466" t="str">
            <v>Headword</v>
          </cell>
        </row>
        <row r="467">
          <cell r="A467" t="str">
            <v>frapper</v>
          </cell>
          <cell r="E467">
            <v>745</v>
          </cell>
          <cell r="F467" t="str">
            <v>frapper</v>
          </cell>
        </row>
        <row r="468">
          <cell r="A468" t="str">
            <v>frapper à</v>
          </cell>
          <cell r="E468">
            <v>745</v>
          </cell>
          <cell r="F468" t="str">
            <v>frapper</v>
          </cell>
        </row>
        <row r="469">
          <cell r="A469" t="str">
            <v>ressembler à</v>
          </cell>
          <cell r="E469">
            <v>1398</v>
          </cell>
          <cell r="F469" t="str">
            <v>ressembler</v>
          </cell>
        </row>
        <row r="470">
          <cell r="A470" t="str">
            <v>blanc1</v>
          </cell>
          <cell r="E470">
            <v>708</v>
          </cell>
          <cell r="F470" t="str">
            <v>blanc</v>
          </cell>
        </row>
        <row r="471">
          <cell r="A471" t="str">
            <v>blanche</v>
          </cell>
          <cell r="E471">
            <v>708</v>
          </cell>
          <cell r="F471" t="str">
            <v>blanc</v>
          </cell>
        </row>
        <row r="472">
          <cell r="A472" t="str">
            <v>noir</v>
          </cell>
          <cell r="E472">
            <v>572</v>
          </cell>
          <cell r="F472" t="str">
            <v>noir</v>
          </cell>
        </row>
        <row r="473">
          <cell r="A473" t="str">
            <v>noire</v>
          </cell>
          <cell r="E473">
            <v>572</v>
          </cell>
          <cell r="F473" t="str">
            <v>noir</v>
          </cell>
        </row>
        <row r="474">
          <cell r="A474" t="str">
            <v>le cœur</v>
          </cell>
          <cell r="E474">
            <v>568</v>
          </cell>
          <cell r="F474" t="str">
            <v>cœur</v>
          </cell>
        </row>
        <row r="475">
          <cell r="A475" t="str">
            <v>le temps</v>
          </cell>
          <cell r="E475">
            <v>65</v>
          </cell>
          <cell r="F475" t="str">
            <v>temps</v>
          </cell>
        </row>
        <row r="476">
          <cell r="A476" t="str">
            <v>pour2</v>
          </cell>
          <cell r="E476">
            <v>10</v>
          </cell>
          <cell r="F476" t="str">
            <v>pour</v>
          </cell>
        </row>
        <row r="477">
          <cell r="A477" t="str">
            <v>si1</v>
          </cell>
          <cell r="E477">
            <v>34</v>
          </cell>
          <cell r="F477" t="str">
            <v>si</v>
          </cell>
        </row>
      </sheetData>
      <sheetData sheetId="7"/>
      <sheetData sheetId="8"/>
      <sheetData sheetId="9">
        <row r="1">
          <cell r="F1" t="str">
            <v xml:space="preserve">Headword </v>
          </cell>
        </row>
        <row r="2">
          <cell r="F2" t="str">
            <v>avocat</v>
          </cell>
        </row>
        <row r="3">
          <cell r="F3" t="str">
            <v>avocat</v>
          </cell>
        </row>
        <row r="4">
          <cell r="F4" t="str">
            <v>bureau</v>
          </cell>
        </row>
        <row r="5">
          <cell r="F5" t="str">
            <v>directeur</v>
          </cell>
        </row>
        <row r="6">
          <cell r="F6" t="str">
            <v>directeur</v>
          </cell>
        </row>
        <row r="7">
          <cell r="F7" t="str">
            <v>facteur</v>
          </cell>
        </row>
        <row r="8">
          <cell r="F8" t="str">
            <v>facteur</v>
          </cell>
        </row>
        <row r="9">
          <cell r="F9" t="str">
            <v>emploi</v>
          </cell>
        </row>
        <row r="10">
          <cell r="F10" t="str">
            <v>secrétaire</v>
          </cell>
        </row>
        <row r="11">
          <cell r="F11" t="str">
            <v>secrétaire</v>
          </cell>
        </row>
        <row r="12">
          <cell r="F12" t="str">
            <v>ambitieux</v>
          </cell>
        </row>
        <row r="13">
          <cell r="F13" t="str">
            <v>ambitieux</v>
          </cell>
        </row>
        <row r="14">
          <cell r="F14" t="str">
            <v>prudent</v>
          </cell>
        </row>
        <row r="15">
          <cell r="F15" t="str">
            <v>prudent</v>
          </cell>
        </row>
        <row r="16">
          <cell r="F16" t="str">
            <v>travailleur</v>
          </cell>
        </row>
        <row r="17">
          <cell r="F17" t="str">
            <v>travailleur</v>
          </cell>
        </row>
        <row r="18">
          <cell r="F18" t="str">
            <v>assez</v>
          </cell>
        </row>
        <row r="19">
          <cell r="F19" t="str">
            <v>célébrer</v>
          </cell>
        </row>
        <row r="20">
          <cell r="F20" t="str">
            <v>préférer</v>
          </cell>
        </row>
        <row r="21">
          <cell r="F21" t="str">
            <v>avril</v>
          </cell>
        </row>
        <row r="22">
          <cell r="F22" t="str">
            <v>date</v>
          </cell>
        </row>
        <row r="23">
          <cell r="F23" t="str">
            <v>événement</v>
          </cell>
        </row>
        <row r="24">
          <cell r="F24" t="str">
            <v>février</v>
          </cell>
        </row>
        <row r="25">
          <cell r="F25" t="str">
            <v>janvier</v>
          </cell>
        </row>
        <row r="26">
          <cell r="F26" t="str">
            <v>juin</v>
          </cell>
        </row>
        <row r="27">
          <cell r="F27" t="str">
            <v>mars</v>
          </cell>
        </row>
        <row r="28">
          <cell r="F28" t="str">
            <v>mai</v>
          </cell>
        </row>
        <row r="29">
          <cell r="F29" t="str">
            <v>tradition</v>
          </cell>
        </row>
        <row r="30">
          <cell r="F30" t="str">
            <v>premier</v>
          </cell>
        </row>
        <row r="31">
          <cell r="F31" t="str">
            <v>premier</v>
          </cell>
        </row>
        <row r="32">
          <cell r="F32" t="str">
            <v>quatorze</v>
          </cell>
        </row>
        <row r="33">
          <cell r="F33" t="str">
            <v>quinze</v>
          </cell>
        </row>
        <row r="34">
          <cell r="F34" t="str">
            <v>seize</v>
          </cell>
        </row>
        <row r="35">
          <cell r="F35" t="str">
            <v>trente</v>
          </cell>
        </row>
        <row r="36">
          <cell r="F36" t="str">
            <v>treize</v>
          </cell>
        </row>
        <row r="37">
          <cell r="F37" t="str">
            <v>vingt</v>
          </cell>
        </row>
        <row r="38">
          <cell r="F38" t="str">
            <v>on</v>
          </cell>
        </row>
        <row r="39">
          <cell r="F39" t="str">
            <v>organiser</v>
          </cell>
        </row>
        <row r="40">
          <cell r="F40" t="str">
            <v>chacun</v>
          </cell>
        </row>
        <row r="41">
          <cell r="F41" t="str">
            <v>anniversaire</v>
          </cell>
        </row>
        <row r="42">
          <cell r="F42" t="str">
            <v>août</v>
          </cell>
        </row>
        <row r="43">
          <cell r="F43" t="str">
            <v>décembre</v>
          </cell>
        </row>
        <row r="44">
          <cell r="F44" t="str">
            <v>juillet</v>
          </cell>
        </row>
        <row r="45">
          <cell r="F45" t="str">
            <v>septembre</v>
          </cell>
        </row>
        <row r="46">
          <cell r="F46" t="str">
            <v>octobre</v>
          </cell>
        </row>
        <row r="47">
          <cell r="F47" t="str">
            <v>novembre</v>
          </cell>
        </row>
        <row r="48">
          <cell r="F48" t="str">
            <v>général</v>
          </cell>
        </row>
        <row r="49">
          <cell r="F49" t="str">
            <v>général</v>
          </cell>
        </row>
        <row r="50">
          <cell r="F50" t="str">
            <v>national</v>
          </cell>
        </row>
        <row r="51">
          <cell r="F51" t="str">
            <v>national</v>
          </cell>
        </row>
        <row r="52">
          <cell r="F52" t="str">
            <v>partout</v>
          </cell>
        </row>
        <row r="53">
          <cell r="F53" t="str">
            <v>son</v>
          </cell>
        </row>
        <row r="54">
          <cell r="F54" t="str">
            <v>son</v>
          </cell>
        </row>
        <row r="55">
          <cell r="F55" t="str">
            <v>son</v>
          </cell>
        </row>
        <row r="56">
          <cell r="F56" t="str">
            <v>ne</v>
          </cell>
        </row>
        <row r="57">
          <cell r="F57" t="str">
            <v>ne</v>
          </cell>
        </row>
        <row r="58">
          <cell r="F58" t="str">
            <v>apporter</v>
          </cell>
        </row>
        <row r="59">
          <cell r="F59" t="str">
            <v>dire</v>
          </cell>
        </row>
        <row r="60">
          <cell r="F60" t="str">
            <v>faire</v>
          </cell>
        </row>
        <row r="61">
          <cell r="F61" t="str">
            <v>envoyer</v>
          </cell>
        </row>
        <row r="62">
          <cell r="F62" t="str">
            <v>utiliser</v>
          </cell>
        </row>
        <row r="63">
          <cell r="F63" t="str">
            <v>maintenant</v>
          </cell>
        </row>
        <row r="64">
          <cell r="F64" t="str">
            <v>hier</v>
          </cell>
        </row>
        <row r="65">
          <cell r="F65" t="str">
            <v>appartement</v>
          </cell>
        </row>
        <row r="66">
          <cell r="F66" t="str">
            <v>banque</v>
          </cell>
        </row>
        <row r="67">
          <cell r="F67" t="str">
            <v>marché</v>
          </cell>
        </row>
        <row r="68">
          <cell r="F68" t="str">
            <v>passé</v>
          </cell>
        </row>
        <row r="69">
          <cell r="F69" t="str">
            <v>automne</v>
          </cell>
        </row>
        <row r="70">
          <cell r="F70" t="str">
            <v>été</v>
          </cell>
        </row>
        <row r="71">
          <cell r="F71" t="str">
            <v>hiver</v>
          </cell>
        </row>
        <row r="72">
          <cell r="F72" t="str">
            <v>musée</v>
          </cell>
        </row>
        <row r="73">
          <cell r="F73" t="str">
            <v>printemps</v>
          </cell>
        </row>
        <row r="74">
          <cell r="F74" t="str">
            <v>place</v>
          </cell>
        </row>
        <row r="75">
          <cell r="F75" t="str">
            <v>saison</v>
          </cell>
        </row>
        <row r="76">
          <cell r="F76" t="str">
            <v>belge</v>
          </cell>
        </row>
        <row r="77">
          <cell r="F77" t="str">
            <v>dernier</v>
          </cell>
        </row>
        <row r="78">
          <cell r="F78" t="str">
            <v>dernier</v>
          </cell>
        </row>
        <row r="79">
          <cell r="F79" t="str">
            <v>pendant</v>
          </cell>
        </row>
        <row r="80">
          <cell r="F80" t="str">
            <v>Headword</v>
          </cell>
        </row>
        <row r="81">
          <cell r="F81" t="str">
            <v>Headword</v>
          </cell>
        </row>
        <row r="82">
          <cell r="F82" t="str">
            <v>emporter</v>
          </cell>
        </row>
        <row r="83">
          <cell r="F83" t="str">
            <v>proposer</v>
          </cell>
        </row>
        <row r="84">
          <cell r="F84" t="str">
            <v>traverser</v>
          </cell>
        </row>
        <row r="85">
          <cell r="F85" t="str">
            <v>voyager</v>
          </cell>
        </row>
        <row r="86">
          <cell r="F86" t="str">
            <v>frontière</v>
          </cell>
        </row>
        <row r="87">
          <cell r="F87" t="str">
            <v>forêt</v>
          </cell>
        </row>
        <row r="88">
          <cell r="F88" t="str">
            <v>montagne</v>
          </cell>
        </row>
        <row r="89">
          <cell r="F89" t="str">
            <v>vue</v>
          </cell>
        </row>
        <row r="90">
          <cell r="F90" t="str">
            <v>suisse</v>
          </cell>
        </row>
        <row r="91">
          <cell r="F91" t="str">
            <v>Headword</v>
          </cell>
        </row>
        <row r="92">
          <cell r="F92" t="str">
            <v>Headword</v>
          </cell>
        </row>
        <row r="93">
          <cell r="F93" t="str">
            <v>MWU</v>
          </cell>
        </row>
        <row r="94">
          <cell r="F94" t="str">
            <v>gérer</v>
          </cell>
        </row>
        <row r="95">
          <cell r="F95" t="str">
            <v>gérer</v>
          </cell>
        </row>
        <row r="96">
          <cell r="F96" t="str">
            <v>espace</v>
          </cell>
        </row>
        <row r="97">
          <cell r="F97" t="str">
            <v>goût</v>
          </cell>
        </row>
        <row r="98">
          <cell r="F98" t="str">
            <v>langue</v>
          </cell>
        </row>
        <row r="99">
          <cell r="F99" t="str">
            <v>plat</v>
          </cell>
        </row>
        <row r="100">
          <cell r="F100" t="str">
            <v>recette</v>
          </cell>
        </row>
        <row r="101">
          <cell r="F101" t="str">
            <v>repas</v>
          </cell>
        </row>
        <row r="102">
          <cell r="F102" t="str">
            <v>d’abord</v>
          </cell>
        </row>
        <row r="103">
          <cell r="F103" t="str">
            <v>puis</v>
          </cell>
        </row>
        <row r="104">
          <cell r="F104" t="str">
            <v>par</v>
          </cell>
        </row>
        <row r="105">
          <cell r="F105" t="str">
            <v>puisque</v>
          </cell>
        </row>
        <row r="106">
          <cell r="F106" t="str">
            <v>Headword</v>
          </cell>
        </row>
        <row r="107">
          <cell r="F107" t="str">
            <v>Headword</v>
          </cell>
        </row>
        <row r="108">
          <cell r="F108" t="str">
            <v>carte</v>
          </cell>
        </row>
        <row r="109">
          <cell r="F109" t="str">
            <v>MWU</v>
          </cell>
        </row>
        <row r="110">
          <cell r="F110" t="str">
            <v>MWU</v>
          </cell>
        </row>
        <row r="111">
          <cell r="F111" t="str">
            <v>football</v>
          </cell>
        </row>
        <row r="112">
          <cell r="F112" t="str">
            <v>Headword</v>
          </cell>
        </row>
        <row r="113">
          <cell r="F113" t="str">
            <v>instrument</v>
          </cell>
        </row>
        <row r="114">
          <cell r="F114" t="str">
            <v>Headword</v>
          </cell>
        </row>
        <row r="115">
          <cell r="F115" t="str">
            <v>piano</v>
          </cell>
        </row>
        <row r="116">
          <cell r="F116" t="str">
            <v>droite</v>
          </cell>
        </row>
        <row r="117">
          <cell r="F117" t="str">
            <v>MWU</v>
          </cell>
        </row>
        <row r="118">
          <cell r="F118" t="str">
            <v>gauche</v>
          </cell>
        </row>
        <row r="119">
          <cell r="F119" t="str">
            <v>MWU</v>
          </cell>
        </row>
        <row r="120">
          <cell r="F120" t="str">
            <v>loin</v>
          </cell>
        </row>
        <row r="121">
          <cell r="F121" t="str">
            <v>MWU</v>
          </cell>
        </row>
        <row r="122">
          <cell r="F122" t="str">
            <v>près</v>
          </cell>
        </row>
        <row r="123">
          <cell r="F123" t="str">
            <v>MWU</v>
          </cell>
        </row>
        <row r="124">
          <cell r="F124" t="str">
            <v>acheter</v>
          </cell>
        </row>
        <row r="125">
          <cell r="F125" t="str">
            <v>coûter</v>
          </cell>
        </row>
        <row r="126">
          <cell r="F126" t="str">
            <v>peser</v>
          </cell>
        </row>
        <row r="127">
          <cell r="F127" t="str">
            <v>peser</v>
          </cell>
        </row>
        <row r="128">
          <cell r="F128" t="str">
            <v>peser</v>
          </cell>
        </row>
        <row r="129">
          <cell r="F129" t="str">
            <v>eau</v>
          </cell>
        </row>
        <row r="130">
          <cell r="F130" t="str">
            <v>euro</v>
          </cell>
        </row>
        <row r="131">
          <cell r="F131" t="str">
            <v>exercice</v>
          </cell>
        </row>
        <row r="132">
          <cell r="F132" t="str">
            <v>fromage</v>
          </cell>
        </row>
        <row r="133">
          <cell r="F133" t="str">
            <v>glace</v>
          </cell>
        </row>
        <row r="134">
          <cell r="F134" t="str">
            <v>Headword</v>
          </cell>
        </row>
        <row r="135">
          <cell r="F135" t="str">
            <v>pain</v>
          </cell>
        </row>
        <row r="136">
          <cell r="F136" t="str">
            <v>poisson</v>
          </cell>
        </row>
        <row r="137">
          <cell r="F137" t="str">
            <v>sport</v>
          </cell>
        </row>
        <row r="138">
          <cell r="F138" t="str">
            <v>travail</v>
          </cell>
        </row>
        <row r="139">
          <cell r="F139" t="str">
            <v>boire</v>
          </cell>
        </row>
        <row r="140">
          <cell r="F140" t="str">
            <v>boire</v>
          </cell>
        </row>
        <row r="141">
          <cell r="F141" t="str">
            <v>gagner</v>
          </cell>
        </row>
        <row r="142">
          <cell r="F142" t="str">
            <v>argent</v>
          </cell>
        </row>
        <row r="143">
          <cell r="F143" t="str">
            <v>chance</v>
          </cell>
        </row>
        <row r="144">
          <cell r="F144" t="str">
            <v>lait</v>
          </cell>
        </row>
        <row r="145">
          <cell r="F145" t="str">
            <v>café</v>
          </cell>
        </row>
        <row r="146">
          <cell r="F146" t="str">
            <v>thé</v>
          </cell>
        </row>
        <row r="147">
          <cell r="F147" t="str">
            <v>viande</v>
          </cell>
        </row>
        <row r="148">
          <cell r="F148" t="str">
            <v>verre</v>
          </cell>
        </row>
        <row r="149">
          <cell r="F149" t="str">
            <v>peu</v>
          </cell>
        </row>
        <row r="150">
          <cell r="F150" t="str">
            <v>beaucoup</v>
          </cell>
        </row>
        <row r="151">
          <cell r="F151" t="str">
            <v>sortir</v>
          </cell>
        </row>
        <row r="152">
          <cell r="F152" t="str">
            <v>vous</v>
          </cell>
        </row>
        <row r="153">
          <cell r="F153" t="str">
            <v>maman</v>
          </cell>
        </row>
        <row r="154">
          <cell r="F154" t="str">
            <v>papa</v>
          </cell>
        </row>
        <row r="155">
          <cell r="F155" t="str">
            <v>possible</v>
          </cell>
        </row>
        <row r="156">
          <cell r="F156" t="str">
            <v>seul</v>
          </cell>
        </row>
        <row r="157">
          <cell r="F157" t="str">
            <v>sans</v>
          </cell>
        </row>
        <row r="158">
          <cell r="F158" t="str">
            <v>salut</v>
          </cell>
        </row>
        <row r="159">
          <cell r="F159" t="str">
            <v>salut</v>
          </cell>
        </row>
        <row r="160">
          <cell r="F160" t="str">
            <v>MWU</v>
          </cell>
        </row>
        <row r="161">
          <cell r="F161" t="str">
            <v>MWU</v>
          </cell>
        </row>
        <row r="162">
          <cell r="F162" t="str">
            <v>choisir</v>
          </cell>
        </row>
        <row r="163">
          <cell r="F163" t="str">
            <v>réussir</v>
          </cell>
        </row>
        <row r="164">
          <cell r="F164" t="str">
            <v>remplir</v>
          </cell>
        </row>
        <row r="165">
          <cell r="F165" t="str">
            <v>définir</v>
          </cell>
        </row>
        <row r="166">
          <cell r="F166" t="str">
            <v>blanc</v>
          </cell>
        </row>
        <row r="167">
          <cell r="F167" t="str">
            <v>examen</v>
          </cell>
        </row>
        <row r="168">
          <cell r="F168" t="str">
            <v>lycée</v>
          </cell>
        </row>
        <row r="169">
          <cell r="F169" t="str">
            <v>note</v>
          </cell>
        </row>
        <row r="170">
          <cell r="F170" t="str">
            <v>cahier</v>
          </cell>
        </row>
        <row r="171">
          <cell r="F171" t="str">
            <v>alors</v>
          </cell>
        </row>
        <row r="172">
          <cell r="F172" t="str">
            <v>finir</v>
          </cell>
        </row>
        <row r="173">
          <cell r="F173" t="str">
            <v>nourrir</v>
          </cell>
        </row>
        <row r="174">
          <cell r="F174" t="str">
            <v>chat</v>
          </cell>
        </row>
        <row r="175">
          <cell r="F175" t="str">
            <v>dimanche</v>
          </cell>
        </row>
        <row r="176">
          <cell r="F176" t="str">
            <v>heure</v>
          </cell>
        </row>
        <row r="177">
          <cell r="F177" t="str">
            <v>jeudi</v>
          </cell>
        </row>
        <row r="178">
          <cell r="F178" t="str">
            <v>lundi</v>
          </cell>
        </row>
        <row r="179">
          <cell r="F179" t="str">
            <v>mardi</v>
          </cell>
        </row>
        <row r="180">
          <cell r="F180" t="str">
            <v>mercredi</v>
          </cell>
        </row>
        <row r="181">
          <cell r="F181" t="str">
            <v>minute</v>
          </cell>
        </row>
        <row r="182">
          <cell r="F182" t="str">
            <v>vendredi</v>
          </cell>
        </row>
        <row r="183">
          <cell r="F183" t="str">
            <v>feu</v>
          </cell>
        </row>
        <row r="184">
          <cell r="F184" t="str">
            <v>feu</v>
          </cell>
        </row>
        <row r="185">
          <cell r="F185" t="str">
            <v>hôpital</v>
          </cell>
        </row>
        <row r="186">
          <cell r="F186" t="str">
            <v>hôpital</v>
          </cell>
        </row>
        <row r="187">
          <cell r="F187" t="str">
            <v>jeu</v>
          </cell>
        </row>
        <row r="188">
          <cell r="F188" t="str">
            <v>jeu</v>
          </cell>
        </row>
        <row r="189">
          <cell r="F189" t="str">
            <v>journal</v>
          </cell>
        </row>
        <row r="190">
          <cell r="F190" t="str">
            <v>journal</v>
          </cell>
        </row>
        <row r="191">
          <cell r="F191" t="str">
            <v>oiseau</v>
          </cell>
        </row>
        <row r="192">
          <cell r="F192" t="str">
            <v>oiseau</v>
          </cell>
        </row>
        <row r="193">
          <cell r="F193" t="str">
            <v>réseau</v>
          </cell>
        </row>
        <row r="194">
          <cell r="F194" t="str">
            <v>réseau</v>
          </cell>
        </row>
        <row r="195">
          <cell r="F195" t="str">
            <v>autre</v>
          </cell>
        </row>
        <row r="196">
          <cell r="F196" t="str">
            <v>même</v>
          </cell>
        </row>
        <row r="197">
          <cell r="F197" t="str">
            <v>idéal</v>
          </cell>
        </row>
        <row r="198">
          <cell r="F198" t="str">
            <v>idéal</v>
          </cell>
        </row>
        <row r="199">
          <cell r="F199" t="str">
            <v>idéal</v>
          </cell>
        </row>
        <row r="200">
          <cell r="F200" t="str">
            <v>international</v>
          </cell>
        </row>
        <row r="201">
          <cell r="F201" t="str">
            <v>international</v>
          </cell>
        </row>
        <row r="202">
          <cell r="F202" t="str">
            <v>international</v>
          </cell>
        </row>
        <row r="203">
          <cell r="F203" t="str">
            <v>local</v>
          </cell>
        </row>
        <row r="204">
          <cell r="F204" t="str">
            <v>local</v>
          </cell>
        </row>
        <row r="205">
          <cell r="F205" t="str">
            <v>local</v>
          </cell>
        </row>
        <row r="206">
          <cell r="F206" t="str">
            <v>plusieurs</v>
          </cell>
        </row>
        <row r="207">
          <cell r="F207" t="str">
            <v>social</v>
          </cell>
        </row>
        <row r="208">
          <cell r="F208" t="str">
            <v>social</v>
          </cell>
        </row>
        <row r="209">
          <cell r="F209" t="str">
            <v>social</v>
          </cell>
        </row>
        <row r="210">
          <cell r="F210" t="str">
            <v>italien</v>
          </cell>
        </row>
        <row r="211">
          <cell r="F211" t="str">
            <v>plus</v>
          </cell>
        </row>
        <row r="212">
          <cell r="F212" t="str">
            <v>moins</v>
          </cell>
        </row>
        <row r="213">
          <cell r="F213" t="str">
            <v>aussi</v>
          </cell>
        </row>
        <row r="214">
          <cell r="F214" t="str">
            <v>que</v>
          </cell>
        </row>
        <row r="215">
          <cell r="F215" t="str">
            <v>dangereux</v>
          </cell>
        </row>
        <row r="216">
          <cell r="F216" t="str">
            <v>dangereux</v>
          </cell>
        </row>
        <row r="217">
          <cell r="F217" t="str">
            <v>gentil</v>
          </cell>
        </row>
        <row r="218">
          <cell r="F218" t="str">
            <v>gentil</v>
          </cell>
        </row>
        <row r="219">
          <cell r="F219" t="str">
            <v>gros</v>
          </cell>
        </row>
        <row r="220">
          <cell r="F220" t="str">
            <v>gros</v>
          </cell>
        </row>
        <row r="221">
          <cell r="F221" t="str">
            <v>italien</v>
          </cell>
        </row>
        <row r="222">
          <cell r="F222" t="str">
            <v>italien</v>
          </cell>
        </row>
        <row r="223">
          <cell r="F223" t="str">
            <v>meilleur</v>
          </cell>
        </row>
        <row r="224">
          <cell r="F224" t="str">
            <v>mince</v>
          </cell>
        </row>
        <row r="225">
          <cell r="F225" t="str">
            <v>pire</v>
          </cell>
        </row>
        <row r="226">
          <cell r="F226" t="str">
            <v>sûr</v>
          </cell>
        </row>
        <row r="227">
          <cell r="F227" t="str">
            <v>sûr</v>
          </cell>
        </row>
        <row r="228">
          <cell r="F228" t="str">
            <v>Headword</v>
          </cell>
        </row>
        <row r="229">
          <cell r="F229" t="str">
            <v>décision</v>
          </cell>
        </row>
        <row r="230">
          <cell r="F230" t="str">
            <v>soin</v>
          </cell>
        </row>
        <row r="231">
          <cell r="F231" t="str">
            <v>dur</v>
          </cell>
        </row>
        <row r="232">
          <cell r="F232" t="str">
            <v>dur</v>
          </cell>
        </row>
        <row r="233">
          <cell r="F233" t="str">
            <v>facilement</v>
          </cell>
        </row>
        <row r="234">
          <cell r="F234" t="str">
            <v>lentement</v>
          </cell>
        </row>
        <row r="235">
          <cell r="F235" t="str">
            <v>mal</v>
          </cell>
        </row>
        <row r="236">
          <cell r="F236" t="str">
            <v>mieux</v>
          </cell>
        </row>
        <row r="237">
          <cell r="F237" t="str">
            <v>vite</v>
          </cell>
        </row>
        <row r="238">
          <cell r="F238" t="str">
            <v>dépendre</v>
          </cell>
        </row>
        <row r="239">
          <cell r="F239" t="str">
            <v>dépendre</v>
          </cell>
        </row>
        <row r="240">
          <cell r="F240" t="str">
            <v>entendre</v>
          </cell>
        </row>
        <row r="241">
          <cell r="F241" t="str">
            <v>répondre</v>
          </cell>
        </row>
        <row r="242">
          <cell r="F242" t="str">
            <v>répondre</v>
          </cell>
        </row>
        <row r="243">
          <cell r="F243" t="str">
            <v>annonce</v>
          </cell>
        </row>
        <row r="244">
          <cell r="F244" t="str">
            <v>conversation</v>
          </cell>
        </row>
        <row r="245">
          <cell r="F245" t="str">
            <v>espagnol</v>
          </cell>
        </row>
        <row r="246">
          <cell r="F246" t="str">
            <v>message</v>
          </cell>
        </row>
        <row r="247">
          <cell r="F247" t="str">
            <v>soleil</v>
          </cell>
        </row>
        <row r="248">
          <cell r="F248" t="str">
            <v>temps</v>
          </cell>
        </row>
        <row r="249">
          <cell r="F249" t="str">
            <v>espagnol</v>
          </cell>
        </row>
        <row r="250">
          <cell r="F250" t="str">
            <v>espagnol</v>
          </cell>
        </row>
        <row r="251">
          <cell r="F251" t="str">
            <v>Headword</v>
          </cell>
        </row>
        <row r="252">
          <cell r="F252" t="str">
            <v>décrire</v>
          </cell>
        </row>
        <row r="253">
          <cell r="F253" t="str">
            <v>traduire</v>
          </cell>
        </row>
        <row r="254">
          <cell r="F254" t="str">
            <v>communauté</v>
          </cell>
        </row>
        <row r="255">
          <cell r="F255" t="str">
            <v>culture</v>
          </cell>
        </row>
        <row r="256">
          <cell r="F256" t="str">
            <v>expérience</v>
          </cell>
        </row>
        <row r="257">
          <cell r="F257" t="str">
            <v>information</v>
          </cell>
        </row>
        <row r="258">
          <cell r="F258" t="str">
            <v>produit</v>
          </cell>
        </row>
        <row r="259">
          <cell r="F259" t="str">
            <v>programme</v>
          </cell>
        </row>
        <row r="260">
          <cell r="F260" t="str">
            <v>tout</v>
          </cell>
        </row>
        <row r="261">
          <cell r="F261" t="str">
            <v>tout</v>
          </cell>
        </row>
        <row r="262">
          <cell r="F262" t="str">
            <v>attendre</v>
          </cell>
        </row>
        <row r="263">
          <cell r="F263" t="str">
            <v>descendre</v>
          </cell>
        </row>
        <row r="264">
          <cell r="F264" t="str">
            <v>bas</v>
          </cell>
        </row>
        <row r="265">
          <cell r="F265" t="str">
            <v>MWU</v>
          </cell>
        </row>
        <row r="266">
          <cell r="F266" t="str">
            <v>histoire</v>
          </cell>
        </row>
        <row r="267">
          <cell r="F267" t="str">
            <v>règle</v>
          </cell>
        </row>
        <row r="268">
          <cell r="F268" t="str">
            <v>piste</v>
          </cell>
        </row>
        <row r="269">
          <cell r="F269" t="str">
            <v>roman</v>
          </cell>
        </row>
        <row r="270">
          <cell r="F270" t="str">
            <v>texte</v>
          </cell>
        </row>
        <row r="271">
          <cell r="F271" t="str">
            <v>conduire</v>
          </cell>
        </row>
        <row r="272">
          <cell r="F272" t="str">
            <v>dire</v>
          </cell>
        </row>
        <row r="273">
          <cell r="F273" t="str">
            <v>interdire</v>
          </cell>
        </row>
        <row r="274">
          <cell r="F274" t="str">
            <v>inscrire</v>
          </cell>
        </row>
        <row r="275">
          <cell r="F275" t="str">
            <v>lieu</v>
          </cell>
        </row>
        <row r="276">
          <cell r="F276" t="str">
            <v>arbre</v>
          </cell>
        </row>
        <row r="277">
          <cell r="F277" t="str">
            <v>autobus</v>
          </cell>
        </row>
        <row r="278">
          <cell r="F278" t="str">
            <v>chaud</v>
          </cell>
        </row>
        <row r="279">
          <cell r="F279" t="str">
            <v>froid</v>
          </cell>
        </row>
        <row r="280">
          <cell r="F280" t="str">
            <v>neige</v>
          </cell>
        </row>
        <row r="281">
          <cell r="F281" t="str">
            <v>scolaire</v>
          </cell>
        </row>
        <row r="282">
          <cell r="F282" t="str">
            <v>commencer</v>
          </cell>
        </row>
        <row r="283">
          <cell r="F283" t="str">
            <v>expliquer</v>
          </cell>
        </row>
        <row r="284">
          <cell r="F284" t="str">
            <v>emprunter</v>
          </cell>
        </row>
        <row r="285">
          <cell r="F285" t="str">
            <v>quitter</v>
          </cell>
        </row>
        <row r="286">
          <cell r="F286" t="str">
            <v>cours</v>
          </cell>
        </row>
        <row r="287">
          <cell r="F287" t="str">
            <v>bibliothèque</v>
          </cell>
        </row>
        <row r="288">
          <cell r="F288" t="str">
            <v>fois</v>
          </cell>
        </row>
        <row r="289">
          <cell r="F289" t="str">
            <v>tâche</v>
          </cell>
        </row>
        <row r="290">
          <cell r="F290" t="str">
            <v>déjà</v>
          </cell>
        </row>
        <row r="291">
          <cell r="F291" t="str">
            <v>enfin</v>
          </cell>
        </row>
        <row r="292">
          <cell r="F292" t="str">
            <v>toujours</v>
          </cell>
        </row>
        <row r="293">
          <cell r="F293" t="str">
            <v>boire</v>
          </cell>
        </row>
        <row r="294">
          <cell r="F294" t="str">
            <v>avoir</v>
          </cell>
        </row>
        <row r="295">
          <cell r="F295" t="str">
            <v>prendre</v>
          </cell>
        </row>
        <row r="296">
          <cell r="F296" t="str">
            <v>accident</v>
          </cell>
        </row>
        <row r="297">
          <cell r="F297" t="str">
            <v>bras</v>
          </cell>
        </row>
        <row r="298">
          <cell r="F298" t="str">
            <v>jambe</v>
          </cell>
        </row>
        <row r="299">
          <cell r="F299" t="str">
            <v>mal</v>
          </cell>
        </row>
        <row r="300">
          <cell r="F300" t="str">
            <v>maladie</v>
          </cell>
        </row>
        <row r="301">
          <cell r="F301" t="str">
            <v>Headword</v>
          </cell>
        </row>
        <row r="302">
          <cell r="F302" t="str">
            <v>photo</v>
          </cell>
        </row>
        <row r="303">
          <cell r="F303" t="str">
            <v>déjà</v>
          </cell>
        </row>
        <row r="304">
          <cell r="F304" t="str">
            <v>MWU</v>
          </cell>
        </row>
        <row r="305">
          <cell r="F305" t="str">
            <v>ensuite</v>
          </cell>
        </row>
        <row r="306">
          <cell r="F306" t="str">
            <v>MWU</v>
          </cell>
        </row>
        <row r="307">
          <cell r="F307" t="str">
            <v>lever</v>
          </cell>
        </row>
        <row r="308">
          <cell r="F308" t="str">
            <v>lever</v>
          </cell>
        </row>
        <row r="309">
          <cell r="F309" t="str">
            <v>lever</v>
          </cell>
        </row>
        <row r="310">
          <cell r="F310" t="str">
            <v>reposer</v>
          </cell>
        </row>
        <row r="311">
          <cell r="F311" t="str">
            <v>chapeau</v>
          </cell>
        </row>
        <row r="312">
          <cell r="F312" t="str">
            <v>cuisine</v>
          </cell>
        </row>
        <row r="313">
          <cell r="F313" t="str">
            <v>main</v>
          </cell>
        </row>
        <row r="314">
          <cell r="F314" t="str">
            <v>manteau</v>
          </cell>
        </row>
        <row r="315">
          <cell r="F315" t="str">
            <v>matin</v>
          </cell>
        </row>
        <row r="316">
          <cell r="F316" t="str">
            <v>pluie</v>
          </cell>
        </row>
        <row r="317">
          <cell r="F317" t="str">
            <v>tête</v>
          </cell>
        </row>
      </sheetData>
      <sheetData sheetId="10"/>
      <sheetData sheetId="11"/>
      <sheetData sheetId="12">
        <row r="1">
          <cell r="A1" t="str">
            <v>French</v>
          </cell>
          <cell r="E1" t="str">
            <v>Frequency</v>
          </cell>
          <cell r="F1" t="str">
            <v>Headword</v>
          </cell>
        </row>
        <row r="2">
          <cell r="A2" t="str">
            <v>nous devons</v>
          </cell>
          <cell r="E2">
            <v>39</v>
          </cell>
          <cell r="F2" t="str">
            <v>devoir</v>
          </cell>
        </row>
        <row r="3">
          <cell r="A3" t="str">
            <v>vous devez</v>
          </cell>
          <cell r="E3">
            <v>39</v>
          </cell>
          <cell r="F3" t="str">
            <v>devoir</v>
          </cell>
        </row>
        <row r="4">
          <cell r="A4" t="str">
            <v>ils/elles doivent</v>
          </cell>
          <cell r="E4">
            <v>39</v>
          </cell>
          <cell r="F4" t="str">
            <v>devoir</v>
          </cell>
        </row>
        <row r="5">
          <cell r="A5" t="str">
            <v>il faut</v>
          </cell>
          <cell r="E5" t="str">
            <v>13/68</v>
          </cell>
          <cell r="F5" t="str">
            <v>MWU</v>
          </cell>
        </row>
        <row r="6">
          <cell r="A6" t="str">
            <v>il ne faut pas</v>
          </cell>
          <cell r="E6" t="str">
            <v>13/68</v>
          </cell>
          <cell r="F6" t="str">
            <v>MWU</v>
          </cell>
        </row>
        <row r="7">
          <cell r="A7" t="str">
            <v>ils/elles peuvent</v>
          </cell>
          <cell r="E7">
            <v>20</v>
          </cell>
          <cell r="F7" t="str">
            <v>pouvoir</v>
          </cell>
        </row>
        <row r="8">
          <cell r="A8" t="str">
            <v>ils/elles savent</v>
          </cell>
          <cell r="E8">
            <v>67</v>
          </cell>
          <cell r="F8" t="str">
            <v>savoir</v>
          </cell>
        </row>
        <row r="9">
          <cell r="A9" t="str">
            <v>ils/elles veulent</v>
          </cell>
          <cell r="E9">
            <v>57</v>
          </cell>
          <cell r="F9" t="str">
            <v>vouloir</v>
          </cell>
        </row>
        <row r="10">
          <cell r="A10" t="str">
            <v>l'entreprise (f)</v>
          </cell>
          <cell r="E10">
            <v>298</v>
          </cell>
          <cell r="F10" t="str">
            <v>entreprise</v>
          </cell>
        </row>
        <row r="11">
          <cell r="A11" t="str">
            <v>l'attitude (f)</v>
          </cell>
          <cell r="E11">
            <v>834</v>
          </cell>
          <cell r="F11" t="str">
            <v>attitude</v>
          </cell>
        </row>
        <row r="12">
          <cell r="A12" t="str">
            <v>le collègue</v>
          </cell>
          <cell r="E12">
            <v>1099</v>
          </cell>
          <cell r="F12" t="str">
            <v>collègue</v>
          </cell>
        </row>
        <row r="13">
          <cell r="A13" t="str">
            <v>la collègue</v>
          </cell>
          <cell r="E13">
            <v>1099</v>
          </cell>
          <cell r="F13" t="str">
            <v>collègue</v>
          </cell>
        </row>
        <row r="14">
          <cell r="A14" t="str">
            <v>le directeur2</v>
          </cell>
          <cell r="E14">
            <v>640</v>
          </cell>
          <cell r="F14" t="str">
            <v>directeur</v>
          </cell>
        </row>
        <row r="15">
          <cell r="A15" t="str">
            <v>la directrice2</v>
          </cell>
          <cell r="E15">
            <v>640</v>
          </cell>
          <cell r="F15" t="str">
            <v>directeur</v>
          </cell>
        </row>
        <row r="16">
          <cell r="A16" t="str">
            <v>le stage</v>
          </cell>
          <cell r="E16">
            <v>4007</v>
          </cell>
          <cell r="F16" t="str">
            <v>stage</v>
          </cell>
        </row>
        <row r="17">
          <cell r="A17" t="str">
            <v>actif</v>
          </cell>
          <cell r="E17">
            <v>1219</v>
          </cell>
          <cell r="F17" t="str">
            <v>actif</v>
          </cell>
        </row>
        <row r="18">
          <cell r="A18" t="str">
            <v>active</v>
          </cell>
          <cell r="E18">
            <v>1219</v>
          </cell>
          <cell r="F18" t="str">
            <v>actif</v>
          </cell>
        </row>
        <row r="19">
          <cell r="A19" t="str">
            <v>négatif</v>
          </cell>
          <cell r="E19">
            <v>1520</v>
          </cell>
          <cell r="F19" t="str">
            <v>négatif</v>
          </cell>
        </row>
        <row r="20">
          <cell r="A20" t="str">
            <v>négative</v>
          </cell>
          <cell r="E20">
            <v>1520</v>
          </cell>
          <cell r="F20" t="str">
            <v>négatif</v>
          </cell>
        </row>
        <row r="21">
          <cell r="A21" t="str">
            <v>positif</v>
          </cell>
          <cell r="E21">
            <v>949</v>
          </cell>
          <cell r="F21" t="str">
            <v>positif</v>
          </cell>
        </row>
        <row r="22">
          <cell r="A22" t="str">
            <v>positive</v>
          </cell>
          <cell r="E22">
            <v>949</v>
          </cell>
          <cell r="F22" t="str">
            <v>positif</v>
          </cell>
        </row>
        <row r="23">
          <cell r="A23" t="str">
            <v>sportif</v>
          </cell>
          <cell r="E23">
            <v>2670</v>
          </cell>
          <cell r="F23" t="str">
            <v>sportif</v>
          </cell>
        </row>
        <row r="24">
          <cell r="A24" t="str">
            <v>sportive</v>
          </cell>
          <cell r="E24">
            <v>2670</v>
          </cell>
          <cell r="F24" t="str">
            <v>sportif</v>
          </cell>
        </row>
        <row r="25">
          <cell r="A25" t="str">
            <v>connaître</v>
          </cell>
          <cell r="E25">
            <v>133</v>
          </cell>
          <cell r="F25" t="str">
            <v>connaître</v>
          </cell>
        </row>
        <row r="26">
          <cell r="A26" t="str">
            <v>je connais</v>
          </cell>
          <cell r="E26">
            <v>133</v>
          </cell>
          <cell r="F26" t="str">
            <v>connaître</v>
          </cell>
        </row>
        <row r="27">
          <cell r="A27" t="str">
            <v>savoir2</v>
          </cell>
          <cell r="E27">
            <v>67</v>
          </cell>
          <cell r="F27" t="str">
            <v>savoir</v>
          </cell>
        </row>
        <row r="28">
          <cell r="A28" t="str">
            <v>la chanson</v>
          </cell>
          <cell r="E28">
            <v>2142</v>
          </cell>
          <cell r="F28" t="str">
            <v>chanson</v>
          </cell>
        </row>
        <row r="29">
          <cell r="A29" t="str">
            <v>le chemin</v>
          </cell>
          <cell r="E29">
            <v>859</v>
          </cell>
          <cell r="F29" t="str">
            <v>chemin</v>
          </cell>
        </row>
        <row r="30">
          <cell r="A30" t="str">
            <v>l'endroit (m)</v>
          </cell>
          <cell r="E30">
            <v>650</v>
          </cell>
          <cell r="F30" t="str">
            <v>endroit</v>
          </cell>
        </row>
        <row r="31">
          <cell r="A31" t="str">
            <v>les gens (mpl)</v>
          </cell>
          <cell r="E31">
            <v>236</v>
          </cell>
          <cell r="F31" t="str">
            <v>gens</v>
          </cell>
        </row>
        <row r="32">
          <cell r="A32" t="str">
            <v>le groupe</v>
          </cell>
          <cell r="E32">
            <v>187</v>
          </cell>
          <cell r="F32" t="str">
            <v>groupe</v>
          </cell>
        </row>
        <row r="33">
          <cell r="A33" t="str">
            <v>québécois</v>
          </cell>
          <cell r="E33">
            <v>1970</v>
          </cell>
          <cell r="F33" t="str">
            <v>québécois</v>
          </cell>
        </row>
        <row r="34">
          <cell r="A34" t="str">
            <v>canadien</v>
          </cell>
          <cell r="E34">
            <v>611</v>
          </cell>
          <cell r="F34" t="str">
            <v>canadien</v>
          </cell>
        </row>
        <row r="35">
          <cell r="A35" t="str">
            <v>canadienne</v>
          </cell>
          <cell r="E35">
            <v>611</v>
          </cell>
          <cell r="F35" t="str">
            <v>canadien</v>
          </cell>
        </row>
        <row r="36">
          <cell r="A36" t="str">
            <v>le Canada</v>
          </cell>
          <cell r="E36" t="str">
            <v>N/A</v>
          </cell>
          <cell r="F36">
            <v>611</v>
          </cell>
        </row>
        <row r="37">
          <cell r="A37" t="str">
            <v>le Québec</v>
          </cell>
          <cell r="E37">
            <v>611</v>
          </cell>
          <cell r="F37">
            <v>611</v>
          </cell>
        </row>
        <row r="38">
          <cell r="A38" t="str">
            <v>chercher</v>
          </cell>
          <cell r="E38">
            <v>611</v>
          </cell>
          <cell r="F38">
            <v>611</v>
          </cell>
        </row>
        <row r="39">
          <cell r="A39" t="str">
            <v>oublier</v>
          </cell>
          <cell r="E39">
            <v>611</v>
          </cell>
          <cell r="F39">
            <v>611</v>
          </cell>
        </row>
        <row r="40">
          <cell r="A40" t="str">
            <v>rencontrer</v>
          </cell>
          <cell r="E40">
            <v>611</v>
          </cell>
          <cell r="F40">
            <v>611</v>
          </cell>
        </row>
        <row r="41">
          <cell r="A41" t="str">
            <v>mettre</v>
          </cell>
          <cell r="E41">
            <v>27</v>
          </cell>
          <cell r="F41" t="str">
            <v>mettre</v>
          </cell>
        </row>
        <row r="42">
          <cell r="A42" t="str">
            <v>il/elle met</v>
          </cell>
          <cell r="E42">
            <v>27</v>
          </cell>
          <cell r="F42" t="str">
            <v>mettre</v>
          </cell>
        </row>
        <row r="43">
          <cell r="A43" t="str">
            <v>remettre</v>
          </cell>
          <cell r="E43">
            <v>156</v>
          </cell>
          <cell r="F43" t="str">
            <v>remettre</v>
          </cell>
        </row>
        <row r="44">
          <cell r="A44" t="str">
            <v>la campagne</v>
          </cell>
          <cell r="E44">
            <v>666</v>
          </cell>
          <cell r="F44" t="str">
            <v>campagne</v>
          </cell>
        </row>
        <row r="45">
          <cell r="A45" t="str">
            <v>le dollar</v>
          </cell>
          <cell r="E45">
            <v>432</v>
          </cell>
          <cell r="F45" t="str">
            <v>dollar</v>
          </cell>
        </row>
        <row r="46">
          <cell r="A46" t="str">
            <v>la population</v>
          </cell>
          <cell r="E46">
            <v>509</v>
          </cell>
          <cell r="F46" t="str">
            <v>population</v>
          </cell>
        </row>
        <row r="47">
          <cell r="A47" t="str">
            <v>la province</v>
          </cell>
          <cell r="E47">
            <v>861</v>
          </cell>
          <cell r="F47" t="str">
            <v>province</v>
          </cell>
        </row>
        <row r="48">
          <cell r="A48" t="str">
            <v>le lac</v>
          </cell>
          <cell r="E48">
            <v>3121</v>
          </cell>
          <cell r="F48" t="str">
            <v>lac</v>
          </cell>
        </row>
        <row r="49">
          <cell r="A49" t="str">
            <v>l'habitant (m)</v>
          </cell>
          <cell r="E49">
            <v>1333</v>
          </cell>
          <cell r="F49" t="str">
            <v>habitant</v>
          </cell>
        </row>
        <row r="50">
          <cell r="A50" t="str">
            <v>l'habitante (f)</v>
          </cell>
          <cell r="E50">
            <v>1333</v>
          </cell>
          <cell r="F50" t="str">
            <v>habitant</v>
          </cell>
        </row>
        <row r="51">
          <cell r="A51" t="str">
            <v>le fleuve</v>
          </cell>
          <cell r="E51">
            <v>2893</v>
          </cell>
          <cell r="F51" t="str">
            <v>fleuve</v>
          </cell>
        </row>
        <row r="52">
          <cell r="A52" t="str">
            <v>le paysage</v>
          </cell>
          <cell r="E52">
            <v>2634</v>
          </cell>
          <cell r="F52" t="str">
            <v>paysage</v>
          </cell>
        </row>
        <row r="53">
          <cell r="A53" t="str">
            <v>perdre</v>
          </cell>
          <cell r="E53">
            <v>250</v>
          </cell>
          <cell r="F53" t="str">
            <v>perdre</v>
          </cell>
        </row>
        <row r="54">
          <cell r="A54" t="str">
            <v>la glace</v>
          </cell>
          <cell r="E54">
            <v>2580</v>
          </cell>
          <cell r="F54" t="str">
            <v>glace</v>
          </cell>
        </row>
        <row r="55">
          <cell r="A55" t="str">
            <v>jamais</v>
          </cell>
          <cell r="E55">
            <v>179</v>
          </cell>
          <cell r="F55" t="str">
            <v>jamais</v>
          </cell>
        </row>
        <row r="56">
          <cell r="A56" t="str">
            <v>empêcher</v>
          </cell>
          <cell r="E56">
            <v>306</v>
          </cell>
          <cell r="F56" t="str">
            <v>empêcher</v>
          </cell>
        </row>
        <row r="57">
          <cell r="A57" t="str">
            <v>pratiquer</v>
          </cell>
          <cell r="E57">
            <v>1268</v>
          </cell>
          <cell r="F57" t="str">
            <v>pratiquer</v>
          </cell>
        </row>
        <row r="58">
          <cell r="A58" t="str">
            <v>risquer</v>
          </cell>
          <cell r="E58">
            <v>322</v>
          </cell>
          <cell r="F58" t="str">
            <v>risquer</v>
          </cell>
        </row>
        <row r="59">
          <cell r="A59" t="str">
            <v>persuader</v>
          </cell>
          <cell r="E59">
            <v>1682</v>
          </cell>
          <cell r="F59" t="str">
            <v>persuader</v>
          </cell>
        </row>
        <row r="60">
          <cell r="A60" t="str">
            <v>respecter</v>
          </cell>
          <cell r="E60">
            <v>673</v>
          </cell>
          <cell r="F60" t="str">
            <v>respecter</v>
          </cell>
        </row>
        <row r="61">
          <cell r="A61" t="str">
            <v>la région</v>
          </cell>
          <cell r="E61">
            <v>241</v>
          </cell>
          <cell r="F61" t="str">
            <v>région</v>
          </cell>
        </row>
        <row r="62">
          <cell r="A62" t="str">
            <v>le château</v>
          </cell>
          <cell r="E62">
            <v>3510</v>
          </cell>
          <cell r="F62" t="str">
            <v>château</v>
          </cell>
        </row>
        <row r="63">
          <cell r="A63" t="str">
            <v>l'architecture (f)</v>
          </cell>
          <cell r="E63">
            <v>4182</v>
          </cell>
          <cell r="F63" t="str">
            <v>architecture</v>
          </cell>
        </row>
        <row r="64">
          <cell r="A64" t="str">
            <v>historique</v>
          </cell>
          <cell r="E64">
            <v>902</v>
          </cell>
          <cell r="F64" t="str">
            <v>historique</v>
          </cell>
        </row>
        <row r="65">
          <cell r="A65" t="str">
            <v>utile</v>
          </cell>
          <cell r="E65">
            <v>1003</v>
          </cell>
          <cell r="F65" t="str">
            <v>utile</v>
          </cell>
        </row>
        <row r="66">
          <cell r="A66" t="str">
            <v>fantastique</v>
          </cell>
          <cell r="E66">
            <v>4107</v>
          </cell>
          <cell r="F66" t="str">
            <v>fantastique</v>
          </cell>
        </row>
        <row r="67">
          <cell r="A67" t="str">
            <v>essentiel</v>
          </cell>
          <cell r="E67">
            <v>675</v>
          </cell>
          <cell r="F67" t="str">
            <v>essentiel</v>
          </cell>
        </row>
        <row r="68">
          <cell r="A68" t="str">
            <v>essentielle</v>
          </cell>
          <cell r="E68">
            <v>675</v>
          </cell>
          <cell r="F68" t="str">
            <v>essentiel</v>
          </cell>
        </row>
        <row r="69">
          <cell r="A69" t="str">
            <v>appartenir</v>
          </cell>
          <cell r="E69">
            <v>319</v>
          </cell>
          <cell r="F69" t="str">
            <v>appartenir</v>
          </cell>
        </row>
        <row r="70">
          <cell r="A70" t="str">
            <v>exister</v>
          </cell>
          <cell r="E70">
            <v>269</v>
          </cell>
          <cell r="F70" t="str">
            <v>exister</v>
          </cell>
        </row>
        <row r="71">
          <cell r="A71" t="str">
            <v>présenter</v>
          </cell>
          <cell r="E71">
            <v>209</v>
          </cell>
          <cell r="F71" t="str">
            <v>présenter</v>
          </cell>
        </row>
        <row r="72">
          <cell r="A72" t="str">
            <v>le copain</v>
          </cell>
          <cell r="E72">
            <v>1320</v>
          </cell>
          <cell r="F72" t="str">
            <v>copain</v>
          </cell>
        </row>
        <row r="73">
          <cell r="A73" t="str">
            <v>la copine</v>
          </cell>
          <cell r="E73">
            <v>1320</v>
          </cell>
          <cell r="F73" t="str">
            <v>copain</v>
          </cell>
        </row>
        <row r="74">
          <cell r="A74" t="str">
            <v>la foi</v>
          </cell>
          <cell r="E74">
            <v>1368</v>
          </cell>
          <cell r="F74" t="str">
            <v>foi</v>
          </cell>
        </row>
        <row r="75">
          <cell r="A75" t="str">
            <v>le service</v>
          </cell>
          <cell r="E75">
            <v>203</v>
          </cell>
          <cell r="F75" t="str">
            <v>service</v>
          </cell>
        </row>
        <row r="76">
          <cell r="A76" t="str">
            <v>chinois</v>
          </cell>
          <cell r="E76">
            <v>1914</v>
          </cell>
          <cell r="F76" t="str">
            <v>chinois</v>
          </cell>
        </row>
        <row r="77">
          <cell r="A77" t="str">
            <v>chrétien</v>
          </cell>
          <cell r="E77">
            <v>1895</v>
          </cell>
          <cell r="F77" t="str">
            <v>chrétien</v>
          </cell>
        </row>
        <row r="78">
          <cell r="A78" t="str">
            <v>européen</v>
          </cell>
          <cell r="E78">
            <v>445</v>
          </cell>
          <cell r="F78" t="str">
            <v>européen</v>
          </cell>
        </row>
        <row r="79">
          <cell r="A79" t="str">
            <v>juif</v>
          </cell>
          <cell r="E79">
            <v>1510</v>
          </cell>
          <cell r="F79" t="str">
            <v>juif</v>
          </cell>
        </row>
        <row r="80">
          <cell r="A80" t="str">
            <v>laïque</v>
          </cell>
          <cell r="E80" t="str">
            <v>&gt;5000</v>
          </cell>
          <cell r="F80" t="str">
            <v>laïque</v>
          </cell>
        </row>
        <row r="81">
          <cell r="A81" t="str">
            <v>musulman</v>
          </cell>
          <cell r="E81" t="str">
            <v>&gt;5000</v>
          </cell>
          <cell r="F81" t="str">
            <v>musulman</v>
          </cell>
        </row>
        <row r="82">
          <cell r="A82" t="str">
            <v>religieux</v>
          </cell>
          <cell r="E82">
            <v>1203</v>
          </cell>
          <cell r="F82" t="str">
            <v>religieux</v>
          </cell>
        </row>
        <row r="83">
          <cell r="A83" t="str">
            <v>commander</v>
          </cell>
          <cell r="E83">
            <v>959</v>
          </cell>
          <cell r="F83" t="str">
            <v>commander</v>
          </cell>
        </row>
        <row r="84">
          <cell r="A84" t="str">
            <v>payer</v>
          </cell>
          <cell r="E84">
            <v>537</v>
          </cell>
          <cell r="F84" t="str">
            <v>payer</v>
          </cell>
        </row>
        <row r="85">
          <cell r="A85" t="str">
            <v>répéter</v>
          </cell>
          <cell r="E85">
            <v>630</v>
          </cell>
          <cell r="F85" t="str">
            <v>répéter</v>
          </cell>
        </row>
        <row r="86">
          <cell r="A86" t="str">
            <v>terminer</v>
          </cell>
          <cell r="E86">
            <v>415</v>
          </cell>
          <cell r="F86" t="str">
            <v>terminer</v>
          </cell>
        </row>
        <row r="87">
          <cell r="A87" t="str">
            <v>l'addition (f)</v>
          </cell>
          <cell r="E87" t="str">
            <v>NA</v>
          </cell>
          <cell r="F87" t="str">
            <v>addition</v>
          </cell>
        </row>
        <row r="88">
          <cell r="A88" t="str">
            <v>le choix</v>
          </cell>
          <cell r="E88">
            <v>436</v>
          </cell>
          <cell r="F88" t="str">
            <v>choix</v>
          </cell>
        </row>
        <row r="89">
          <cell r="A89" t="str">
            <v>la commande</v>
          </cell>
          <cell r="E89">
            <v>2123</v>
          </cell>
          <cell r="F89" t="str">
            <v>commande</v>
          </cell>
        </row>
        <row r="90">
          <cell r="A90" t="str">
            <v>l'entrée (f)</v>
          </cell>
          <cell r="E90">
            <v>808</v>
          </cell>
          <cell r="F90" t="str">
            <v>entrée</v>
          </cell>
        </row>
        <row r="91">
          <cell r="A91" t="str">
            <v>le restaurant</v>
          </cell>
          <cell r="E91">
            <v>2336</v>
          </cell>
          <cell r="F91" t="str">
            <v>restaurant</v>
          </cell>
        </row>
        <row r="92">
          <cell r="A92" t="str">
            <v>la table</v>
          </cell>
          <cell r="E92">
            <v>1019</v>
          </cell>
          <cell r="F92" t="str">
            <v>table</v>
          </cell>
        </row>
        <row r="93">
          <cell r="A93" t="str">
            <v>leur</v>
          </cell>
          <cell r="E93">
            <v>35</v>
          </cell>
          <cell r="F93" t="str">
            <v>leur</v>
          </cell>
        </row>
        <row r="94">
          <cell r="A94" t="str">
            <v>leurs</v>
          </cell>
          <cell r="E94">
            <v>35</v>
          </cell>
          <cell r="F94" t="str">
            <v>leur</v>
          </cell>
        </row>
        <row r="95">
          <cell r="A95" t="str">
            <v>principal</v>
          </cell>
          <cell r="E95">
            <v>458</v>
          </cell>
          <cell r="F95" t="str">
            <v>principal</v>
          </cell>
        </row>
        <row r="96">
          <cell r="A96" t="str">
            <v>votre</v>
          </cell>
          <cell r="E96">
            <v>214</v>
          </cell>
          <cell r="F96" t="str">
            <v>votre</v>
          </cell>
        </row>
        <row r="97">
          <cell r="A97" t="str">
            <v>vos</v>
          </cell>
          <cell r="E97">
            <v>214</v>
          </cell>
          <cell r="F97" t="str">
            <v>votre</v>
          </cell>
        </row>
        <row r="98">
          <cell r="A98" t="str">
            <v>avoir besoin de</v>
          </cell>
          <cell r="E98" t="str">
            <v>NA</v>
          </cell>
          <cell r="F98" t="str">
            <v>MWU</v>
          </cell>
        </row>
        <row r="99">
          <cell r="A99" t="str">
            <v>avoir envie de</v>
          </cell>
          <cell r="E99" t="str">
            <v>NA</v>
          </cell>
          <cell r="F99" t="str">
            <v>MWU</v>
          </cell>
        </row>
        <row r="100">
          <cell r="A100" t="str">
            <v>avoir peur de</v>
          </cell>
          <cell r="E100" t="str">
            <v>NA</v>
          </cell>
          <cell r="F100" t="str">
            <v>MWU</v>
          </cell>
        </row>
        <row r="101">
          <cell r="A101" t="str">
            <v>le besoin</v>
          </cell>
          <cell r="E101">
            <v>183</v>
          </cell>
          <cell r="F101" t="str">
            <v>besoin</v>
          </cell>
        </row>
        <row r="102">
          <cell r="A102" t="str">
            <v>la faim</v>
          </cell>
          <cell r="E102">
            <v>1986</v>
          </cell>
          <cell r="F102" t="str">
            <v>faim</v>
          </cell>
        </row>
        <row r="103">
          <cell r="A103" t="str">
            <v>la soif</v>
          </cell>
          <cell r="E103">
            <v>4689</v>
          </cell>
          <cell r="F103" t="str">
            <v>soif</v>
          </cell>
        </row>
        <row r="104">
          <cell r="A104" t="str">
            <v>la peur</v>
          </cell>
          <cell r="E104">
            <v>755</v>
          </cell>
          <cell r="F104" t="str">
            <v>peur</v>
          </cell>
        </row>
        <row r="105">
          <cell r="A105" t="str">
            <v>le tort</v>
          </cell>
          <cell r="E105">
            <v>1652</v>
          </cell>
          <cell r="F105" t="str">
            <v>tort</v>
          </cell>
        </row>
        <row r="106">
          <cell r="A106" t="str">
            <v>l'heure² (f)</v>
          </cell>
          <cell r="E106">
            <v>99</v>
          </cell>
          <cell r="F106" t="str">
            <v>heure</v>
          </cell>
        </row>
        <row r="107">
          <cell r="A107" t="str">
            <v>quarante</v>
          </cell>
          <cell r="E107">
            <v>2436</v>
          </cell>
          <cell r="F107" t="str">
            <v>quarante</v>
          </cell>
        </row>
        <row r="108">
          <cell r="A108" t="str">
            <v>cinquante</v>
          </cell>
          <cell r="E108">
            <v>2273</v>
          </cell>
          <cell r="F108" t="str">
            <v>cinquante</v>
          </cell>
        </row>
        <row r="109">
          <cell r="A109" t="str">
            <v>soixante</v>
          </cell>
          <cell r="E109">
            <v>3151</v>
          </cell>
          <cell r="F109" t="str">
            <v>soixante</v>
          </cell>
        </row>
        <row r="110">
          <cell r="A110" t="str">
            <v>consacrer</v>
          </cell>
          <cell r="E110">
            <v>750</v>
          </cell>
          <cell r="F110" t="str">
            <v>consacrer</v>
          </cell>
        </row>
        <row r="111">
          <cell r="A111" t="str">
            <v>contenir</v>
          </cell>
          <cell r="E111">
            <v>1033</v>
          </cell>
          <cell r="F111" t="str">
            <v>contenir</v>
          </cell>
        </row>
        <row r="112">
          <cell r="A112" t="str">
            <v>couper</v>
          </cell>
          <cell r="E112">
            <v>811</v>
          </cell>
          <cell r="F112" t="str">
            <v>couper</v>
          </cell>
        </row>
        <row r="113">
          <cell r="A113" t="str">
            <v>distribuer</v>
          </cell>
          <cell r="E113">
            <v>1152</v>
          </cell>
          <cell r="F113" t="str">
            <v>distribuer</v>
          </cell>
        </row>
        <row r="114">
          <cell r="A114" t="str">
            <v>le bonheur</v>
          </cell>
          <cell r="E114">
            <v>1948</v>
          </cell>
          <cell r="F114" t="str">
            <v>bonheur</v>
          </cell>
        </row>
        <row r="115">
          <cell r="A115" t="str">
            <v>la consommation</v>
          </cell>
          <cell r="E115">
            <v>1428</v>
          </cell>
          <cell r="F115" t="str">
            <v>consommation</v>
          </cell>
        </row>
        <row r="116">
          <cell r="A116" t="str">
            <v>la richesse</v>
          </cell>
          <cell r="E116">
            <v>1880</v>
          </cell>
          <cell r="F116" t="str">
            <v>richesse</v>
          </cell>
        </row>
        <row r="117">
          <cell r="A117" t="str">
            <v>le sang</v>
          </cell>
          <cell r="E117">
            <v>1126</v>
          </cell>
          <cell r="F117" t="str">
            <v>sang</v>
          </cell>
        </row>
        <row r="118">
          <cell r="A118" t="str">
            <v>le symbole</v>
          </cell>
          <cell r="E118">
            <v>1427</v>
          </cell>
          <cell r="F118" t="str">
            <v>symbole</v>
          </cell>
        </row>
        <row r="119">
          <cell r="A119" t="str">
            <v>la veille</v>
          </cell>
          <cell r="E119">
            <v>1840</v>
          </cell>
          <cell r="F119" t="str">
            <v>veille</v>
          </cell>
        </row>
        <row r="120">
          <cell r="A120" t="str">
            <v>délicat</v>
          </cell>
          <cell r="E120">
            <v>1877</v>
          </cell>
          <cell r="F120" t="str">
            <v>délicat</v>
          </cell>
        </row>
        <row r="121">
          <cell r="A121" t="str">
            <v>fort</v>
          </cell>
          <cell r="E121">
            <v>107</v>
          </cell>
          <cell r="F121" t="str">
            <v>fort</v>
          </cell>
        </row>
        <row r="122">
          <cell r="A122" t="str">
            <v>léger</v>
          </cell>
          <cell r="E122">
            <v>1321</v>
          </cell>
          <cell r="F122" t="str">
            <v>léger</v>
          </cell>
        </row>
        <row r="123">
          <cell r="A123">
            <v>1321</v>
          </cell>
          <cell r="E123">
            <v>1321</v>
          </cell>
          <cell r="F123" t="str">
            <v>blesser</v>
          </cell>
        </row>
        <row r="124">
          <cell r="E124">
            <v>1321</v>
          </cell>
          <cell r="F124" t="str">
            <v>jeter</v>
          </cell>
        </row>
        <row r="125">
          <cell r="E125">
            <v>1321</v>
          </cell>
          <cell r="F125" t="str">
            <v>laisser</v>
          </cell>
        </row>
        <row r="126">
          <cell r="E126">
            <v>1321</v>
          </cell>
          <cell r="F126" t="str">
            <v>amour</v>
          </cell>
        </row>
        <row r="127">
          <cell r="E127">
            <v>1321</v>
          </cell>
          <cell r="F127" t="str">
            <v>envie</v>
          </cell>
        </row>
        <row r="128">
          <cell r="E128">
            <v>1321</v>
          </cell>
          <cell r="F128" t="str">
            <v>mer</v>
          </cell>
        </row>
        <row r="129">
          <cell r="E129">
            <v>1321</v>
          </cell>
          <cell r="F129" t="str">
            <v>pierre</v>
          </cell>
        </row>
        <row r="130">
          <cell r="E130">
            <v>1321</v>
          </cell>
          <cell r="F130" t="str">
            <v>prix</v>
          </cell>
        </row>
        <row r="131">
          <cell r="E131">
            <v>1321</v>
          </cell>
          <cell r="F131" t="str">
            <v>reconnaissance</v>
          </cell>
        </row>
        <row r="132">
          <cell r="E132">
            <v>1321</v>
          </cell>
          <cell r="F132" t="str">
            <v>sens</v>
          </cell>
        </row>
        <row r="133">
          <cell r="E133">
            <v>1321</v>
          </cell>
          <cell r="F133" t="str">
            <v>tellement</v>
          </cell>
        </row>
        <row r="134">
          <cell r="E134">
            <v>1321</v>
          </cell>
          <cell r="F134" t="str">
            <v>faim</v>
          </cell>
        </row>
        <row r="135">
          <cell r="E135">
            <v>1321</v>
          </cell>
          <cell r="F135" t="str">
            <v>soif</v>
          </cell>
        </row>
        <row r="136">
          <cell r="E136">
            <v>1321</v>
          </cell>
          <cell r="F136" t="str">
            <v>peur</v>
          </cell>
        </row>
        <row r="137">
          <cell r="E137">
            <v>1321</v>
          </cell>
          <cell r="F137" t="str">
            <v>tort</v>
          </cell>
        </row>
        <row r="138">
          <cell r="E138">
            <v>1321</v>
          </cell>
          <cell r="F138" t="str">
            <v>besoin</v>
          </cell>
        </row>
        <row r="139">
          <cell r="E139">
            <v>1321</v>
          </cell>
          <cell r="F139" t="str">
            <v>raison</v>
          </cell>
        </row>
        <row r="140">
          <cell r="E140">
            <v>1321</v>
          </cell>
          <cell r="F140" t="str">
            <v>quarante</v>
          </cell>
        </row>
        <row r="141">
          <cell r="E141">
            <v>1321</v>
          </cell>
          <cell r="F141" t="str">
            <v>cinquante</v>
          </cell>
        </row>
        <row r="142">
          <cell r="E142">
            <v>1321</v>
          </cell>
          <cell r="F142" t="str">
            <v>soixante</v>
          </cell>
        </row>
        <row r="143">
          <cell r="E143">
            <v>1321</v>
          </cell>
          <cell r="F143" t="str">
            <v>votre</v>
          </cell>
        </row>
        <row r="144">
          <cell r="E144">
            <v>1321</v>
          </cell>
          <cell r="F144" t="str">
            <v>leur</v>
          </cell>
        </row>
        <row r="145">
          <cell r="E145">
            <v>1321</v>
          </cell>
          <cell r="F145" t="str">
            <v>vos</v>
          </cell>
        </row>
        <row r="146">
          <cell r="E146">
            <v>1321</v>
          </cell>
          <cell r="F146" t="str">
            <v>leurs</v>
          </cell>
        </row>
        <row r="147">
          <cell r="E147">
            <v>1321</v>
          </cell>
          <cell r="F147" t="str">
            <v>moi</v>
          </cell>
        </row>
        <row r="148">
          <cell r="E148">
            <v>1321</v>
          </cell>
          <cell r="F148" t="str">
            <v>toi</v>
          </cell>
        </row>
        <row r="149">
          <cell r="E149">
            <v>1321</v>
          </cell>
          <cell r="F149" t="str">
            <v>essayer</v>
          </cell>
        </row>
        <row r="150">
          <cell r="E150">
            <v>1321</v>
          </cell>
          <cell r="F150" t="str">
            <v>continuer</v>
          </cell>
        </row>
        <row r="151">
          <cell r="E151">
            <v>1321</v>
          </cell>
          <cell r="F151" t="str">
            <v>croire</v>
          </cell>
        </row>
        <row r="152">
          <cell r="E152">
            <v>1321</v>
          </cell>
          <cell r="F152" t="str">
            <v>décider</v>
          </cell>
        </row>
        <row r="153">
          <cell r="E153">
            <v>1321</v>
          </cell>
          <cell r="F153" t="str">
            <v>profiter</v>
          </cell>
        </row>
        <row r="154">
          <cell r="E154">
            <v>1321</v>
          </cell>
          <cell r="F154" t="str">
            <v>rendre</v>
          </cell>
        </row>
        <row r="155">
          <cell r="E155">
            <v>1321</v>
          </cell>
          <cell r="F155" t="str">
            <v>téléphoner</v>
          </cell>
        </row>
        <row r="156">
          <cell r="E156">
            <v>1321</v>
          </cell>
          <cell r="F156" t="str">
            <v>voler</v>
          </cell>
        </row>
        <row r="157">
          <cell r="E157">
            <v>1321</v>
          </cell>
          <cell r="F157" t="str">
            <v>rêver</v>
          </cell>
        </row>
        <row r="158">
          <cell r="E158">
            <v>1321</v>
          </cell>
          <cell r="F158" t="str">
            <v>approcher</v>
          </cell>
        </row>
        <row r="159">
          <cell r="E159">
            <v>1321</v>
          </cell>
          <cell r="F159" t="str">
            <v xml:space="preserve">participer </v>
          </cell>
        </row>
        <row r="160">
          <cell r="E160">
            <v>1321</v>
          </cell>
          <cell r="F160" t="str">
            <v>artiste</v>
          </cell>
        </row>
        <row r="161">
          <cell r="E161">
            <v>1321</v>
          </cell>
          <cell r="F161" t="str">
            <v>concours</v>
          </cell>
        </row>
        <row r="162">
          <cell r="E162">
            <v>1321</v>
          </cell>
          <cell r="F162" t="str">
            <v xml:space="preserve">diversité </v>
          </cell>
        </row>
        <row r="163">
          <cell r="E163">
            <v>1321</v>
          </cell>
          <cell r="F163" t="str">
            <v xml:space="preserve">défi </v>
          </cell>
        </row>
        <row r="164">
          <cell r="E164">
            <v>1321</v>
          </cell>
          <cell r="F164" t="str">
            <v>émission</v>
          </cell>
        </row>
        <row r="165">
          <cell r="E165">
            <v>1321</v>
          </cell>
          <cell r="F165" t="str">
            <v>sexe</v>
          </cell>
        </row>
        <row r="166">
          <cell r="E166">
            <v>1321</v>
          </cell>
          <cell r="F166" t="str">
            <v>personnage</v>
          </cell>
        </row>
        <row r="167">
          <cell r="E167">
            <v>1321</v>
          </cell>
          <cell r="F167" t="str">
            <v>scène</v>
          </cell>
        </row>
        <row r="168">
          <cell r="E168">
            <v>1321</v>
          </cell>
          <cell r="F168" t="str">
            <v>spectacle</v>
          </cell>
        </row>
        <row r="169">
          <cell r="E169">
            <v>1321</v>
          </cell>
          <cell r="F169" t="str">
            <v>annuel</v>
          </cell>
        </row>
        <row r="170">
          <cell r="E170">
            <v>1321</v>
          </cell>
          <cell r="F170" t="str">
            <v>culturel</v>
          </cell>
        </row>
        <row r="171">
          <cell r="E171">
            <v>1321</v>
          </cell>
          <cell r="F171" t="str">
            <v>propre</v>
          </cell>
        </row>
        <row r="172">
          <cell r="E172">
            <v>1321</v>
          </cell>
          <cell r="F172" t="str">
            <v>sexe</v>
          </cell>
        </row>
        <row r="173">
          <cell r="E173">
            <v>1321</v>
          </cell>
          <cell r="F173" t="str">
            <v>me</v>
          </cell>
        </row>
        <row r="174">
          <cell r="E174">
            <v>1321</v>
          </cell>
          <cell r="F174" t="str">
            <v>te</v>
          </cell>
        </row>
        <row r="175">
          <cell r="E175">
            <v>1321</v>
          </cell>
          <cell r="F175" t="str">
            <v>se</v>
          </cell>
        </row>
        <row r="176">
          <cell r="E176">
            <v>1321</v>
          </cell>
          <cell r="F176" t="str">
            <v>appeler</v>
          </cell>
        </row>
        <row r="177">
          <cell r="E177">
            <v>1321</v>
          </cell>
          <cell r="F177" t="str">
            <v>casser</v>
          </cell>
        </row>
        <row r="178">
          <cell r="E178">
            <v>1321</v>
          </cell>
          <cell r="F178" t="str">
            <v>chrétien</v>
          </cell>
        </row>
        <row r="179">
          <cell r="E179">
            <v>1321</v>
          </cell>
          <cell r="F179" t="str">
            <v>européen</v>
          </cell>
        </row>
        <row r="180">
          <cell r="E180">
            <v>1321</v>
          </cell>
          <cell r="F180" t="str">
            <v xml:space="preserve"> juif </v>
          </cell>
        </row>
        <row r="181">
          <cell r="E181">
            <v>1321</v>
          </cell>
          <cell r="F181" t="str">
            <v>musulman</v>
          </cell>
        </row>
        <row r="182">
          <cell r="E182">
            <v>1321</v>
          </cell>
          <cell r="F182" t="str">
            <v>religieux</v>
          </cell>
        </row>
        <row r="183">
          <cell r="E183">
            <v>1321</v>
          </cell>
          <cell r="F183" t="str">
            <v>chinois</v>
          </cell>
        </row>
        <row r="184">
          <cell r="E184">
            <v>1321</v>
          </cell>
        </row>
        <row r="185">
          <cell r="E185">
            <v>1321</v>
          </cell>
          <cell r="F185">
            <v>1321</v>
          </cell>
        </row>
        <row r="186">
          <cell r="E186">
            <v>1321</v>
          </cell>
          <cell r="F186">
            <v>1321</v>
          </cell>
        </row>
        <row r="187">
          <cell r="E187">
            <v>1321</v>
          </cell>
          <cell r="F187">
            <v>1321</v>
          </cell>
        </row>
        <row r="188">
          <cell r="E188">
            <v>1321</v>
          </cell>
          <cell r="F188">
            <v>1321</v>
          </cell>
        </row>
        <row r="189">
          <cell r="E189">
            <v>1321</v>
          </cell>
          <cell r="F189">
            <v>1321</v>
          </cell>
        </row>
        <row r="190">
          <cell r="E190">
            <v>1321</v>
          </cell>
          <cell r="F190">
            <v>1321</v>
          </cell>
        </row>
        <row r="191">
          <cell r="E191">
            <v>1321</v>
          </cell>
          <cell r="F191">
            <v>1321</v>
          </cell>
        </row>
        <row r="192">
          <cell r="E192">
            <v>1321</v>
          </cell>
          <cell r="F192">
            <v>1321</v>
          </cell>
        </row>
        <row r="193">
          <cell r="E193">
            <v>1321</v>
          </cell>
          <cell r="F193">
            <v>1321</v>
          </cell>
        </row>
        <row r="194">
          <cell r="E194">
            <v>1321</v>
          </cell>
          <cell r="F194">
            <v>1321</v>
          </cell>
        </row>
        <row r="195">
          <cell r="E195">
            <v>1321</v>
          </cell>
          <cell r="F195">
            <v>1321</v>
          </cell>
        </row>
        <row r="196">
          <cell r="E196">
            <v>1321</v>
          </cell>
          <cell r="F196">
            <v>1321</v>
          </cell>
        </row>
        <row r="197">
          <cell r="E197">
            <v>1321</v>
          </cell>
          <cell r="F197">
            <v>1321</v>
          </cell>
        </row>
        <row r="198">
          <cell r="E198">
            <v>1321</v>
          </cell>
          <cell r="F198">
            <v>1321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7 NCELP vocabulary list"/>
      <sheetName val="Y9 NCELP vocabulary list"/>
      <sheetName val="Y8 NCELP vocabulary list"/>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r789"/>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_lemmatised"/>
      <sheetName val="H_lemmatised"/>
      <sheetName val="H"/>
      <sheetName val="F"/>
      <sheetName val="Yr789"/>
      <sheetName val="Wordlist"/>
      <sheetName val="MWU"/>
      <sheetName val="Cultural"/>
      <sheetName val="Counts"/>
    </sheetNames>
    <sheetDataSet>
      <sheetData sheetId="0"/>
      <sheetData sheetId="1"/>
      <sheetData sheetId="2"/>
      <sheetData sheetId="3"/>
      <sheetData sheetId="4">
        <row r="2">
          <cell r="G2">
            <v>1</v>
          </cell>
          <cell r="H2" t="str">
            <v>der, die, das</v>
          </cell>
        </row>
        <row r="3">
          <cell r="G3">
            <v>1</v>
          </cell>
          <cell r="H3" t="str">
            <v>der, die, das</v>
          </cell>
        </row>
        <row r="4">
          <cell r="G4">
            <v>1</v>
          </cell>
          <cell r="H4" t="str">
            <v>der, die, das</v>
          </cell>
        </row>
        <row r="5">
          <cell r="G5">
            <v>4</v>
          </cell>
          <cell r="H5" t="str">
            <v>sein</v>
          </cell>
        </row>
        <row r="6">
          <cell r="G6">
            <v>4</v>
          </cell>
          <cell r="H6" t="str">
            <v>sein</v>
          </cell>
        </row>
        <row r="7">
          <cell r="G7">
            <v>48</v>
          </cell>
          <cell r="H7" t="str">
            <v>da</v>
          </cell>
        </row>
        <row r="8">
          <cell r="G8">
            <v>68</v>
          </cell>
          <cell r="H8" t="str">
            <v>hier</v>
          </cell>
        </row>
        <row r="9">
          <cell r="G9">
            <v>108</v>
          </cell>
          <cell r="H9" t="str">
            <v>wo</v>
          </cell>
        </row>
        <row r="10">
          <cell r="G10">
            <v>529</v>
          </cell>
          <cell r="H10" t="str">
            <v>Tisch</v>
          </cell>
        </row>
        <row r="11">
          <cell r="G11">
            <v>674</v>
          </cell>
          <cell r="H11" t="str">
            <v>Fenster</v>
          </cell>
        </row>
        <row r="12">
          <cell r="G12">
            <v>1077</v>
          </cell>
          <cell r="H12" t="str">
            <v>hallo</v>
          </cell>
        </row>
        <row r="13">
          <cell r="G13">
            <v>1602</v>
          </cell>
          <cell r="H13" t="str">
            <v>Flasche</v>
          </cell>
        </row>
        <row r="14">
          <cell r="G14">
            <v>3862</v>
          </cell>
          <cell r="H14" t="str">
            <v>Heft</v>
          </cell>
        </row>
        <row r="15">
          <cell r="G15">
            <v>3855</v>
          </cell>
          <cell r="H15" t="str">
            <v>Tafel</v>
          </cell>
        </row>
        <row r="16">
          <cell r="G16">
            <v>3766</v>
          </cell>
          <cell r="H16" t="str">
            <v>tschüss</v>
          </cell>
        </row>
        <row r="17">
          <cell r="G17">
            <v>11</v>
          </cell>
          <cell r="H17" t="str">
            <v>nicht</v>
          </cell>
        </row>
        <row r="18">
          <cell r="G18">
            <v>45</v>
          </cell>
          <cell r="H18" t="str">
            <v>ja</v>
          </cell>
        </row>
        <row r="19">
          <cell r="G19">
            <v>35</v>
          </cell>
          <cell r="H19" t="str">
            <v>oder</v>
          </cell>
        </row>
        <row r="20">
          <cell r="G20">
            <v>38</v>
          </cell>
          <cell r="H20" t="str">
            <v>was</v>
          </cell>
        </row>
        <row r="21">
          <cell r="G21">
            <v>40</v>
          </cell>
          <cell r="H21" t="str">
            <v>sagen</v>
          </cell>
        </row>
        <row r="22">
          <cell r="G22">
            <v>40</v>
          </cell>
          <cell r="H22" t="str">
            <v>sagen</v>
          </cell>
        </row>
        <row r="23">
          <cell r="G23">
            <v>111</v>
          </cell>
          <cell r="H23" t="str">
            <v>Tag</v>
          </cell>
        </row>
        <row r="24">
          <cell r="G24">
            <v>148</v>
          </cell>
          <cell r="H24" t="str">
            <v>nein, nee, nö</v>
          </cell>
        </row>
        <row r="25">
          <cell r="G25">
            <v>121</v>
          </cell>
          <cell r="H25" t="str">
            <v>Mann</v>
          </cell>
        </row>
        <row r="26">
          <cell r="G26">
            <v>177</v>
          </cell>
          <cell r="H26" t="str">
            <v>richtig</v>
          </cell>
        </row>
        <row r="27">
          <cell r="G27">
            <v>241</v>
          </cell>
          <cell r="H27" t="str">
            <v>Paar</v>
          </cell>
        </row>
        <row r="28">
          <cell r="G28">
            <v>961</v>
          </cell>
          <cell r="H28" t="str">
            <v>Klasse</v>
          </cell>
        </row>
        <row r="29">
          <cell r="G29">
            <v>524</v>
          </cell>
          <cell r="H29" t="str">
            <v>falsch</v>
          </cell>
        </row>
        <row r="30">
          <cell r="H30" t="e">
            <v>#N/A</v>
          </cell>
        </row>
        <row r="31">
          <cell r="G31">
            <v>5</v>
          </cell>
          <cell r="H31" t="str">
            <v>ein</v>
          </cell>
        </row>
        <row r="32">
          <cell r="G32">
            <v>5</v>
          </cell>
          <cell r="H32" t="str">
            <v>ein</v>
          </cell>
        </row>
        <row r="33">
          <cell r="G33">
            <v>2</v>
          </cell>
          <cell r="H33" t="str">
            <v>und</v>
          </cell>
        </row>
        <row r="34">
          <cell r="G34">
            <v>4</v>
          </cell>
          <cell r="H34" t="str">
            <v>sein</v>
          </cell>
        </row>
        <row r="35">
          <cell r="H35" t="e">
            <v>#N/A</v>
          </cell>
        </row>
        <row r="36">
          <cell r="G36">
            <v>10</v>
          </cell>
          <cell r="H36" t="str">
            <v>ich</v>
          </cell>
        </row>
        <row r="37">
          <cell r="G37">
            <v>25</v>
          </cell>
          <cell r="H37" t="str">
            <v>wie</v>
          </cell>
        </row>
        <row r="38">
          <cell r="G38">
            <v>67</v>
          </cell>
          <cell r="H38" t="str">
            <v>groß</v>
          </cell>
        </row>
        <row r="39">
          <cell r="G39">
            <v>90</v>
          </cell>
          <cell r="H39" t="str">
            <v>Mensch</v>
          </cell>
        </row>
        <row r="40">
          <cell r="G40">
            <v>110</v>
          </cell>
          <cell r="H40" t="str">
            <v>klein</v>
          </cell>
        </row>
        <row r="41">
          <cell r="G41">
            <v>307</v>
          </cell>
          <cell r="H41" t="str">
            <v>Form</v>
          </cell>
        </row>
        <row r="42">
          <cell r="G42">
            <v>370</v>
          </cell>
          <cell r="H42" t="str">
            <v>Ding</v>
          </cell>
        </row>
        <row r="43">
          <cell r="G43">
            <v>477</v>
          </cell>
          <cell r="H43" t="str">
            <v>rot</v>
          </cell>
        </row>
        <row r="44">
          <cell r="G44">
            <v>471</v>
          </cell>
          <cell r="H44" t="str">
            <v>bitte</v>
          </cell>
        </row>
        <row r="45">
          <cell r="G45">
            <v>877</v>
          </cell>
          <cell r="H45" t="str">
            <v>danke</v>
          </cell>
        </row>
        <row r="46">
          <cell r="G46">
            <v>948</v>
          </cell>
          <cell r="H46" t="str">
            <v>blau</v>
          </cell>
        </row>
        <row r="47">
          <cell r="G47">
            <v>1446</v>
          </cell>
          <cell r="H47" t="str">
            <v>gelb</v>
          </cell>
        </row>
        <row r="48">
          <cell r="G48">
            <v>76</v>
          </cell>
          <cell r="H48" t="str">
            <v>gut</v>
          </cell>
        </row>
        <row r="49">
          <cell r="G49">
            <v>66</v>
          </cell>
          <cell r="H49" t="str">
            <v>gehen</v>
          </cell>
        </row>
        <row r="50">
          <cell r="G50">
            <v>54</v>
          </cell>
          <cell r="H50" t="str">
            <v>du</v>
          </cell>
        </row>
        <row r="51">
          <cell r="G51">
            <v>4</v>
          </cell>
          <cell r="H51" t="str">
            <v>sein</v>
          </cell>
        </row>
        <row r="52">
          <cell r="G52">
            <v>3</v>
          </cell>
          <cell r="H52" t="str">
            <v>in</v>
          </cell>
        </row>
        <row r="53">
          <cell r="G53">
            <v>31</v>
          </cell>
          <cell r="H53" t="str">
            <v>aber</v>
          </cell>
        </row>
        <row r="54">
          <cell r="G54">
            <v>46</v>
          </cell>
          <cell r="H54" t="str">
            <v>kein</v>
          </cell>
        </row>
        <row r="55">
          <cell r="G55">
            <v>78</v>
          </cell>
          <cell r="H55" t="str">
            <v>wissen</v>
          </cell>
        </row>
        <row r="56">
          <cell r="G56">
            <v>341</v>
          </cell>
          <cell r="H56" t="str">
            <v>Ort</v>
          </cell>
        </row>
        <row r="57">
          <cell r="G57">
            <v>614</v>
          </cell>
          <cell r="H57" t="str">
            <v>Tier</v>
          </cell>
        </row>
        <row r="58">
          <cell r="G58">
            <v>1079</v>
          </cell>
          <cell r="H58" t="str">
            <v>Farbe</v>
          </cell>
        </row>
        <row r="59">
          <cell r="G59">
            <v>806</v>
          </cell>
          <cell r="H59" t="str">
            <v>Nummer</v>
          </cell>
        </row>
        <row r="60">
          <cell r="G60">
            <v>184</v>
          </cell>
          <cell r="H60" t="str">
            <v>schreiben</v>
          </cell>
          <cell r="I60" t="str">
            <v>25/184/32</v>
          </cell>
        </row>
        <row r="61">
          <cell r="G61">
            <v>40</v>
          </cell>
          <cell r="H61" t="str">
            <v>sagen</v>
          </cell>
          <cell r="I61" t="str">
            <v>25/40/32</v>
          </cell>
        </row>
        <row r="62">
          <cell r="G62">
            <v>78</v>
          </cell>
          <cell r="H62" t="str">
            <v>wissen</v>
          </cell>
          <cell r="I62" t="str">
            <v>10/78/12/11</v>
          </cell>
        </row>
        <row r="63">
          <cell r="G63">
            <v>6</v>
          </cell>
          <cell r="H63" t="str">
            <v>haben</v>
          </cell>
        </row>
        <row r="64">
          <cell r="G64">
            <v>6</v>
          </cell>
          <cell r="H64" t="str">
            <v>haben</v>
          </cell>
        </row>
        <row r="65">
          <cell r="G65">
            <v>15</v>
          </cell>
          <cell r="H65" t="str">
            <v>er</v>
          </cell>
        </row>
        <row r="66">
          <cell r="G66">
            <v>7</v>
          </cell>
          <cell r="H66" t="str">
            <v>sie</v>
          </cell>
        </row>
        <row r="67">
          <cell r="G67">
            <v>147</v>
          </cell>
          <cell r="H67" t="str">
            <v>Haus</v>
          </cell>
        </row>
        <row r="68">
          <cell r="G68">
            <v>149</v>
          </cell>
          <cell r="H68" t="str">
            <v>wer</v>
          </cell>
        </row>
        <row r="69">
          <cell r="G69">
            <v>164</v>
          </cell>
          <cell r="H69" t="str">
            <v>Welt</v>
          </cell>
        </row>
        <row r="70">
          <cell r="G70">
            <v>194</v>
          </cell>
          <cell r="H70" t="str">
            <v>Wort</v>
          </cell>
        </row>
        <row r="71">
          <cell r="G71">
            <v>245</v>
          </cell>
          <cell r="H71" t="str">
            <v>Wasser</v>
          </cell>
        </row>
        <row r="72">
          <cell r="G72">
            <v>273</v>
          </cell>
          <cell r="H72" t="str">
            <v>Freund</v>
          </cell>
        </row>
        <row r="73">
          <cell r="G73">
            <v>695</v>
          </cell>
          <cell r="H73" t="str">
            <v>Lehrer</v>
          </cell>
        </row>
        <row r="74">
          <cell r="G74">
            <v>737</v>
          </cell>
          <cell r="H74" t="str">
            <v>wahr</v>
          </cell>
        </row>
        <row r="75">
          <cell r="G75">
            <v>1277</v>
          </cell>
          <cell r="H75" t="str">
            <v>Fußball</v>
          </cell>
        </row>
        <row r="76">
          <cell r="G76">
            <v>737</v>
          </cell>
          <cell r="H76" t="str">
            <v>nicht wahr</v>
          </cell>
          <cell r="I76" t="str">
            <v>11/737</v>
          </cell>
        </row>
        <row r="77">
          <cell r="G77">
            <v>614</v>
          </cell>
          <cell r="H77" t="str">
            <v>Tier</v>
          </cell>
          <cell r="I77" t="str">
            <v>147/614</v>
          </cell>
        </row>
        <row r="78">
          <cell r="G78">
            <v>94</v>
          </cell>
          <cell r="H78" t="str">
            <v>Beispiel</v>
          </cell>
        </row>
        <row r="79">
          <cell r="G79">
            <v>95</v>
          </cell>
          <cell r="H79" t="str">
            <v>erste (r, s)</v>
          </cell>
        </row>
        <row r="80">
          <cell r="G80">
            <v>95</v>
          </cell>
          <cell r="H80" t="str">
            <v>erste (r, s)</v>
          </cell>
        </row>
        <row r="81">
          <cell r="G81">
            <v>95</v>
          </cell>
          <cell r="H81" t="str">
            <v>erste (r, s)</v>
          </cell>
        </row>
        <row r="82">
          <cell r="G82">
            <v>99</v>
          </cell>
          <cell r="H82" t="str">
            <v>Frau</v>
          </cell>
        </row>
        <row r="83">
          <cell r="G83">
            <v>157</v>
          </cell>
          <cell r="H83" t="str">
            <v>Frage</v>
          </cell>
        </row>
        <row r="84">
          <cell r="G84">
            <v>180</v>
          </cell>
          <cell r="H84" t="str">
            <v>Hand</v>
          </cell>
        </row>
        <row r="85">
          <cell r="G85">
            <v>154</v>
          </cell>
          <cell r="H85" t="str">
            <v>Herr</v>
          </cell>
        </row>
        <row r="86">
          <cell r="G86">
            <v>210</v>
          </cell>
          <cell r="H86" t="str">
            <v>Problem</v>
          </cell>
        </row>
        <row r="87">
          <cell r="G87">
            <v>359</v>
          </cell>
          <cell r="H87" t="str">
            <v>Schule</v>
          </cell>
        </row>
        <row r="88">
          <cell r="G88">
            <v>249</v>
          </cell>
          <cell r="H88" t="str">
            <v>Grund</v>
          </cell>
        </row>
        <row r="89">
          <cell r="G89">
            <v>6</v>
          </cell>
          <cell r="H89" t="str">
            <v>haben</v>
          </cell>
          <cell r="I89" t="str">
            <v>52/6</v>
          </cell>
        </row>
        <row r="90">
          <cell r="G90">
            <v>6</v>
          </cell>
          <cell r="H90" t="str">
            <v>haben</v>
          </cell>
          <cell r="I90" t="str">
            <v>10/6</v>
          </cell>
        </row>
        <row r="91">
          <cell r="G91">
            <v>300</v>
          </cell>
          <cell r="H91" t="str">
            <v>Buch</v>
          </cell>
        </row>
        <row r="92">
          <cell r="G92">
            <v>505</v>
          </cell>
          <cell r="H92" t="str">
            <v>Film</v>
          </cell>
        </row>
        <row r="93">
          <cell r="G93">
            <v>643</v>
          </cell>
          <cell r="H93" t="str">
            <v>leider</v>
          </cell>
        </row>
        <row r="94">
          <cell r="G94">
            <v>1733</v>
          </cell>
          <cell r="H94" t="str">
            <v>Lied</v>
          </cell>
        </row>
        <row r="95">
          <cell r="G95">
            <v>695</v>
          </cell>
          <cell r="H95" t="str">
            <v>Lehrer</v>
          </cell>
        </row>
        <row r="96">
          <cell r="G96">
            <v>3029</v>
          </cell>
          <cell r="H96" t="str">
            <v>Sänger</v>
          </cell>
        </row>
        <row r="97">
          <cell r="G97">
            <v>3029</v>
          </cell>
          <cell r="H97" t="str">
            <v>Sänger</v>
          </cell>
        </row>
        <row r="98">
          <cell r="G98" t="str">
            <v>n/a</v>
          </cell>
          <cell r="H98" t="str">
            <v>Lieblings-</v>
          </cell>
        </row>
        <row r="99">
          <cell r="G99" t="str">
            <v>&gt;5009</v>
          </cell>
          <cell r="H99" t="str">
            <v>Band</v>
          </cell>
        </row>
        <row r="100">
          <cell r="G100">
            <v>13</v>
          </cell>
          <cell r="H100" t="str">
            <v>mit</v>
          </cell>
        </row>
        <row r="101">
          <cell r="G101">
            <v>58</v>
          </cell>
          <cell r="H101" t="str">
            <v>machen</v>
          </cell>
        </row>
        <row r="102">
          <cell r="G102">
            <v>205</v>
          </cell>
          <cell r="H102" t="str">
            <v>spielen</v>
          </cell>
        </row>
        <row r="103">
          <cell r="G103">
            <v>288</v>
          </cell>
          <cell r="H103" t="str">
            <v>lernen</v>
          </cell>
        </row>
        <row r="104">
          <cell r="G104">
            <v>359</v>
          </cell>
          <cell r="H104" t="str">
            <v>Schule</v>
          </cell>
        </row>
        <row r="105">
          <cell r="G105">
            <v>184</v>
          </cell>
          <cell r="H105" t="str">
            <v>schreiben</v>
          </cell>
        </row>
        <row r="106">
          <cell r="G106">
            <v>256</v>
          </cell>
          <cell r="H106" t="str">
            <v>Aufgabe</v>
          </cell>
        </row>
        <row r="107">
          <cell r="G107">
            <v>368</v>
          </cell>
          <cell r="H107" t="str">
            <v>reden</v>
          </cell>
        </row>
        <row r="108">
          <cell r="G108">
            <v>560</v>
          </cell>
          <cell r="H108" t="str">
            <v>wohnen</v>
          </cell>
        </row>
        <row r="109">
          <cell r="G109">
            <v>1044</v>
          </cell>
          <cell r="H109" t="str">
            <v>Montag</v>
          </cell>
        </row>
        <row r="110">
          <cell r="G110">
            <v>1823</v>
          </cell>
          <cell r="H110" t="str">
            <v>Unterricht</v>
          </cell>
        </row>
        <row r="111">
          <cell r="G111">
            <v>1823</v>
          </cell>
          <cell r="H111" t="str">
            <v>Unterricht</v>
          </cell>
        </row>
        <row r="112">
          <cell r="G112">
            <v>273</v>
          </cell>
          <cell r="H112" t="str">
            <v>Freund</v>
          </cell>
          <cell r="I112" t="str">
            <v>13/273</v>
          </cell>
        </row>
        <row r="113">
          <cell r="G113">
            <v>665</v>
          </cell>
          <cell r="H113" t="str">
            <v>Zimmer</v>
          </cell>
          <cell r="I113" t="str">
            <v>961/665</v>
          </cell>
        </row>
        <row r="114">
          <cell r="G114">
            <v>961</v>
          </cell>
          <cell r="H114" t="str">
            <v>Klasse</v>
          </cell>
        </row>
        <row r="115">
          <cell r="G115">
            <v>26</v>
          </cell>
          <cell r="H115" t="str">
            <v>wir</v>
          </cell>
        </row>
        <row r="116">
          <cell r="G116">
            <v>234</v>
          </cell>
          <cell r="H116" t="str">
            <v>arbeiten</v>
          </cell>
        </row>
        <row r="117">
          <cell r="G117">
            <v>231</v>
          </cell>
          <cell r="H117" t="str">
            <v>sitzen</v>
          </cell>
        </row>
        <row r="118">
          <cell r="G118">
            <v>536</v>
          </cell>
          <cell r="H118" t="str">
            <v>Boden</v>
          </cell>
        </row>
        <row r="119">
          <cell r="G119">
            <v>361</v>
          </cell>
          <cell r="H119" t="str">
            <v>Auto</v>
          </cell>
        </row>
        <row r="120">
          <cell r="G120">
            <v>665</v>
          </cell>
          <cell r="H120" t="str">
            <v>Zimmer</v>
          </cell>
        </row>
        <row r="121">
          <cell r="G121">
            <v>1984</v>
          </cell>
          <cell r="H121" t="str">
            <v>nochmal</v>
          </cell>
        </row>
        <row r="122">
          <cell r="G122">
            <v>1158</v>
          </cell>
          <cell r="H122" t="str">
            <v>Garten</v>
          </cell>
        </row>
        <row r="123">
          <cell r="G123">
            <v>1481</v>
          </cell>
          <cell r="H123" t="str">
            <v>kochen</v>
          </cell>
        </row>
        <row r="124">
          <cell r="G124">
            <v>1792</v>
          </cell>
          <cell r="H124" t="str">
            <v>Liste</v>
          </cell>
        </row>
        <row r="125">
          <cell r="G125">
            <v>3586</v>
          </cell>
          <cell r="H125" t="str">
            <v>putzen</v>
          </cell>
        </row>
        <row r="126">
          <cell r="G126" t="str">
            <v>n/a</v>
          </cell>
          <cell r="H126" t="str">
            <v>zu Hause</v>
          </cell>
          <cell r="I126" t="str">
            <v>21/147</v>
          </cell>
        </row>
        <row r="127">
          <cell r="G127">
            <v>211</v>
          </cell>
          <cell r="H127" t="str">
            <v>verstehen</v>
          </cell>
          <cell r="I127" t="str">
            <v>10/211/12/11</v>
          </cell>
        </row>
        <row r="128">
          <cell r="G128">
            <v>66</v>
          </cell>
          <cell r="H128" t="str">
            <v>gehen</v>
          </cell>
        </row>
        <row r="129">
          <cell r="G129">
            <v>81</v>
          </cell>
          <cell r="H129" t="str">
            <v>sehr</v>
          </cell>
        </row>
        <row r="130">
          <cell r="G130">
            <v>186</v>
          </cell>
          <cell r="H130" t="str">
            <v>nie</v>
          </cell>
        </row>
        <row r="131">
          <cell r="G131">
            <v>223</v>
          </cell>
          <cell r="H131" t="str">
            <v>oft</v>
          </cell>
        </row>
        <row r="132">
          <cell r="G132">
            <v>272</v>
          </cell>
          <cell r="H132" t="str">
            <v>kaum</v>
          </cell>
        </row>
        <row r="133">
          <cell r="G133">
            <v>382</v>
          </cell>
          <cell r="H133" t="str">
            <v>manchmal</v>
          </cell>
        </row>
        <row r="134">
          <cell r="G134">
            <v>146</v>
          </cell>
          <cell r="H134" t="str">
            <v>hören</v>
          </cell>
        </row>
        <row r="135">
          <cell r="G135">
            <v>1497</v>
          </cell>
          <cell r="H135" t="str">
            <v>tanzen</v>
          </cell>
        </row>
        <row r="136">
          <cell r="G136" t="str">
            <v>n/a</v>
          </cell>
          <cell r="H136" t="str">
            <v>einmal die Woche</v>
          </cell>
          <cell r="I136" t="str">
            <v>124/219</v>
          </cell>
        </row>
        <row r="137">
          <cell r="G137">
            <v>111</v>
          </cell>
          <cell r="H137" t="str">
            <v>jeden Tag</v>
          </cell>
          <cell r="I137" t="str">
            <v>87/111</v>
          </cell>
        </row>
        <row r="138">
          <cell r="G138">
            <v>136</v>
          </cell>
          <cell r="H138" t="str">
            <v>zeigen</v>
          </cell>
        </row>
        <row r="139">
          <cell r="G139">
            <v>161</v>
          </cell>
          <cell r="H139" t="str">
            <v>sprechen</v>
          </cell>
        </row>
        <row r="140">
          <cell r="G140">
            <v>305</v>
          </cell>
          <cell r="H140" t="str">
            <v>lesen</v>
          </cell>
        </row>
        <row r="141">
          <cell r="G141">
            <v>522</v>
          </cell>
          <cell r="H141" t="str">
            <v>Antwort</v>
          </cell>
        </row>
        <row r="142">
          <cell r="G142">
            <v>988</v>
          </cell>
          <cell r="H142" t="str">
            <v>wiederholen</v>
          </cell>
        </row>
        <row r="143">
          <cell r="G143">
            <v>1652</v>
          </cell>
          <cell r="H143" t="str">
            <v>freiwillig</v>
          </cell>
        </row>
        <row r="144">
          <cell r="G144">
            <v>1629</v>
          </cell>
          <cell r="H144" t="str">
            <v>zuhören</v>
          </cell>
        </row>
        <row r="145">
          <cell r="G145">
            <v>62</v>
          </cell>
          <cell r="H145" t="str">
            <v>kommen</v>
          </cell>
        </row>
        <row r="146">
          <cell r="G146">
            <v>85</v>
          </cell>
          <cell r="H146" t="str">
            <v>stehen</v>
          </cell>
        </row>
        <row r="147">
          <cell r="G147">
            <v>232</v>
          </cell>
          <cell r="H147" t="str">
            <v>Vater</v>
          </cell>
        </row>
        <row r="148">
          <cell r="G148">
            <v>218</v>
          </cell>
          <cell r="H148" t="str">
            <v>Mutter</v>
          </cell>
        </row>
        <row r="149">
          <cell r="G149">
            <v>250</v>
          </cell>
          <cell r="H149" t="str">
            <v>Kopf</v>
          </cell>
        </row>
        <row r="150">
          <cell r="G150">
            <v>325</v>
          </cell>
          <cell r="H150" t="str">
            <v>Nacht</v>
          </cell>
        </row>
        <row r="151">
          <cell r="G151">
            <v>375</v>
          </cell>
          <cell r="H151" t="str">
            <v>Tür</v>
          </cell>
        </row>
        <row r="152">
          <cell r="G152">
            <v>602</v>
          </cell>
          <cell r="H152" t="str">
            <v>Mädchen</v>
          </cell>
        </row>
        <row r="153">
          <cell r="G153">
            <v>488</v>
          </cell>
          <cell r="H153" t="str">
            <v>Körper</v>
          </cell>
        </row>
        <row r="154">
          <cell r="G154">
            <v>548</v>
          </cell>
          <cell r="H154" t="str">
            <v>Junge</v>
          </cell>
        </row>
        <row r="155">
          <cell r="G155">
            <v>706</v>
          </cell>
          <cell r="H155" t="str">
            <v>dunkel</v>
          </cell>
        </row>
        <row r="156">
          <cell r="G156">
            <v>18</v>
          </cell>
          <cell r="H156" t="str">
            <v>auch</v>
          </cell>
        </row>
        <row r="157">
          <cell r="G157">
            <v>326</v>
          </cell>
          <cell r="H157" t="str">
            <v>Platz</v>
          </cell>
        </row>
        <row r="158">
          <cell r="G158">
            <v>511</v>
          </cell>
          <cell r="H158" t="str">
            <v>Stück</v>
          </cell>
        </row>
        <row r="159">
          <cell r="G159">
            <v>328</v>
          </cell>
          <cell r="H159" t="str">
            <v>Spiel</v>
          </cell>
        </row>
        <row r="160">
          <cell r="G160">
            <v>682</v>
          </cell>
          <cell r="H160" t="str">
            <v>grün</v>
          </cell>
        </row>
        <row r="161">
          <cell r="G161">
            <v>675</v>
          </cell>
          <cell r="H161" t="str">
            <v>Zug</v>
          </cell>
        </row>
        <row r="162">
          <cell r="G162">
            <v>622</v>
          </cell>
          <cell r="H162" t="str">
            <v>Arzt</v>
          </cell>
        </row>
        <row r="163">
          <cell r="G163">
            <v>630</v>
          </cell>
          <cell r="H163" t="str">
            <v>wünschen</v>
          </cell>
        </row>
        <row r="164">
          <cell r="G164" t="str">
            <v>n/a</v>
          </cell>
          <cell r="H164" t="str">
            <v>es gibt</v>
          </cell>
        </row>
        <row r="165">
          <cell r="G165">
            <v>56</v>
          </cell>
          <cell r="H165" t="str">
            <v>wie viel</v>
          </cell>
          <cell r="I165" t="str">
            <v>25/56</v>
          </cell>
        </row>
        <row r="166">
          <cell r="G166">
            <v>4</v>
          </cell>
          <cell r="H166" t="str">
            <v>sein</v>
          </cell>
        </row>
        <row r="167">
          <cell r="G167">
            <v>188</v>
          </cell>
          <cell r="H167" t="str">
            <v>schön</v>
          </cell>
        </row>
        <row r="168">
          <cell r="G168">
            <v>169</v>
          </cell>
          <cell r="H168" t="str">
            <v>spät</v>
          </cell>
        </row>
        <row r="169">
          <cell r="G169">
            <v>219</v>
          </cell>
          <cell r="H169" t="str">
            <v>Woche</v>
          </cell>
        </row>
        <row r="170">
          <cell r="G170">
            <v>212</v>
          </cell>
          <cell r="H170" t="str">
            <v>bekommen</v>
          </cell>
        </row>
        <row r="171">
          <cell r="G171">
            <v>329</v>
          </cell>
          <cell r="H171" t="str">
            <v>Familie</v>
          </cell>
        </row>
        <row r="172">
          <cell r="G172">
            <v>366</v>
          </cell>
          <cell r="H172" t="str">
            <v>früh</v>
          </cell>
        </row>
        <row r="173">
          <cell r="G173">
            <v>892</v>
          </cell>
          <cell r="H173" t="str">
            <v>Kirche</v>
          </cell>
        </row>
        <row r="174">
          <cell r="G174">
            <v>451</v>
          </cell>
          <cell r="H174" t="str">
            <v>Idee</v>
          </cell>
        </row>
        <row r="175">
          <cell r="G175">
            <v>825</v>
          </cell>
          <cell r="H175" t="str">
            <v>Hund</v>
          </cell>
        </row>
        <row r="176">
          <cell r="G176">
            <v>2235</v>
          </cell>
          <cell r="H176" t="str">
            <v>Katze</v>
          </cell>
        </row>
        <row r="177">
          <cell r="G177">
            <v>630</v>
          </cell>
          <cell r="H177" t="str">
            <v>wünschen</v>
          </cell>
          <cell r="I177" t="str">
            <v>10/630/63</v>
          </cell>
        </row>
        <row r="178">
          <cell r="G178">
            <v>69</v>
          </cell>
          <cell r="H178" t="str">
            <v>ganz</v>
          </cell>
        </row>
        <row r="179">
          <cell r="G179">
            <v>72</v>
          </cell>
          <cell r="H179" t="str">
            <v>jetzt</v>
          </cell>
        </row>
        <row r="180">
          <cell r="G180">
            <v>128</v>
          </cell>
          <cell r="H180" t="str">
            <v>denken</v>
          </cell>
        </row>
        <row r="181">
          <cell r="G181">
            <v>605</v>
          </cell>
          <cell r="H181" t="str">
            <v>ziemlich</v>
          </cell>
        </row>
        <row r="182">
          <cell r="G182">
            <v>972</v>
          </cell>
          <cell r="H182" t="str">
            <v>toll</v>
          </cell>
        </row>
        <row r="183">
          <cell r="G183">
            <v>2138</v>
          </cell>
          <cell r="H183" t="str">
            <v>Fahrrad</v>
          </cell>
        </row>
        <row r="184">
          <cell r="G184">
            <v>1693</v>
          </cell>
          <cell r="H184" t="str">
            <v>Handy</v>
          </cell>
        </row>
        <row r="185">
          <cell r="G185">
            <v>2595</v>
          </cell>
          <cell r="H185" t="str">
            <v>Geschenk</v>
          </cell>
        </row>
        <row r="186">
          <cell r="G186">
            <v>3542</v>
          </cell>
          <cell r="H186" t="str">
            <v>hässlich</v>
          </cell>
        </row>
        <row r="187">
          <cell r="G187">
            <v>3287</v>
          </cell>
          <cell r="H187" t="str">
            <v>Jacke</v>
          </cell>
        </row>
        <row r="188">
          <cell r="G188">
            <v>797</v>
          </cell>
          <cell r="H188" t="str">
            <v>Ordnung</v>
          </cell>
        </row>
        <row r="189">
          <cell r="G189" t="str">
            <v>&gt;5009</v>
          </cell>
          <cell r="H189" t="str">
            <v>Gutschein</v>
          </cell>
          <cell r="I189" t="str">
            <v>581/3383</v>
          </cell>
        </row>
        <row r="190">
          <cell r="G190">
            <v>15</v>
          </cell>
          <cell r="H190" t="str">
            <v>er</v>
          </cell>
        </row>
        <row r="191">
          <cell r="G191">
            <v>7</v>
          </cell>
          <cell r="H191" t="str">
            <v>sie</v>
          </cell>
        </row>
        <row r="192">
          <cell r="G192">
            <v>12</v>
          </cell>
          <cell r="H192" t="str">
            <v>es</v>
          </cell>
        </row>
        <row r="193">
          <cell r="G193">
            <v>1680</v>
          </cell>
          <cell r="H193" t="str">
            <v>null</v>
          </cell>
        </row>
        <row r="194">
          <cell r="G194">
            <v>774</v>
          </cell>
          <cell r="H194" t="str">
            <v>eins</v>
          </cell>
        </row>
        <row r="195">
          <cell r="G195">
            <v>70</v>
          </cell>
          <cell r="H195" t="str">
            <v>zwei</v>
          </cell>
        </row>
        <row r="196">
          <cell r="G196">
            <v>106</v>
          </cell>
          <cell r="H196" t="str">
            <v>drei</v>
          </cell>
        </row>
        <row r="197">
          <cell r="G197">
            <v>200</v>
          </cell>
          <cell r="H197" t="str">
            <v>vier</v>
          </cell>
        </row>
        <row r="198">
          <cell r="G198">
            <v>274</v>
          </cell>
          <cell r="H198" t="str">
            <v>fünf</v>
          </cell>
        </row>
        <row r="199">
          <cell r="G199">
            <v>312</v>
          </cell>
          <cell r="H199" t="str">
            <v>je</v>
          </cell>
        </row>
        <row r="200">
          <cell r="G200">
            <v>428</v>
          </cell>
          <cell r="H200" t="str">
            <v>sechs</v>
          </cell>
        </row>
        <row r="201">
          <cell r="G201">
            <v>645</v>
          </cell>
          <cell r="H201" t="str">
            <v>acht</v>
          </cell>
        </row>
        <row r="202">
          <cell r="G202">
            <v>611</v>
          </cell>
          <cell r="H202" t="str">
            <v>sieben</v>
          </cell>
        </row>
        <row r="203">
          <cell r="G203">
            <v>1080</v>
          </cell>
          <cell r="H203" t="str">
            <v>zwölf</v>
          </cell>
        </row>
        <row r="204">
          <cell r="G204">
            <v>1053</v>
          </cell>
          <cell r="H204" t="str">
            <v>neun</v>
          </cell>
        </row>
        <row r="205">
          <cell r="G205">
            <v>1507</v>
          </cell>
          <cell r="H205" t="str">
            <v>elf</v>
          </cell>
        </row>
        <row r="206">
          <cell r="G206">
            <v>7</v>
          </cell>
          <cell r="H206" t="str">
            <v>sie</v>
          </cell>
        </row>
        <row r="207">
          <cell r="G207">
            <v>92</v>
          </cell>
          <cell r="H207" t="str">
            <v>ihn</v>
          </cell>
        </row>
        <row r="208">
          <cell r="G208">
            <v>112</v>
          </cell>
          <cell r="H208" t="str">
            <v>deutsch</v>
          </cell>
        </row>
        <row r="209">
          <cell r="G209">
            <v>168</v>
          </cell>
          <cell r="H209" t="str">
            <v>mögen</v>
          </cell>
        </row>
        <row r="210">
          <cell r="G210">
            <v>168</v>
          </cell>
          <cell r="H210" t="str">
            <v>mögen</v>
          </cell>
        </row>
        <row r="211">
          <cell r="G211">
            <v>168</v>
          </cell>
          <cell r="H211" t="str">
            <v>mögen</v>
          </cell>
        </row>
        <row r="212">
          <cell r="G212">
            <v>554</v>
          </cell>
          <cell r="H212" t="str">
            <v>Kunst</v>
          </cell>
        </row>
        <row r="213">
          <cell r="G213">
            <v>3770</v>
          </cell>
          <cell r="H213" t="str">
            <v>Fremdsprache</v>
          </cell>
        </row>
        <row r="214">
          <cell r="G214">
            <v>1636</v>
          </cell>
          <cell r="H214" t="str">
            <v>Mathematik</v>
          </cell>
        </row>
        <row r="215">
          <cell r="G215">
            <v>4425</v>
          </cell>
          <cell r="H215" t="str">
            <v>Naturwissenschaft</v>
          </cell>
        </row>
        <row r="216">
          <cell r="G216">
            <v>1731</v>
          </cell>
          <cell r="H216" t="str">
            <v>Fach</v>
          </cell>
        </row>
        <row r="217">
          <cell r="G217">
            <v>168</v>
          </cell>
          <cell r="H217" t="str">
            <v>mögen</v>
          </cell>
        </row>
        <row r="218">
          <cell r="G218">
            <v>168</v>
          </cell>
          <cell r="H218" t="str">
            <v>mögen</v>
          </cell>
        </row>
        <row r="219">
          <cell r="G219">
            <v>168</v>
          </cell>
          <cell r="H219" t="str">
            <v>mögen</v>
          </cell>
        </row>
        <row r="220">
          <cell r="G220">
            <v>21</v>
          </cell>
          <cell r="H220" t="str">
            <v>zu</v>
          </cell>
        </row>
        <row r="221">
          <cell r="G221">
            <v>103</v>
          </cell>
          <cell r="H221" t="str">
            <v>finden</v>
          </cell>
        </row>
        <row r="222">
          <cell r="G222">
            <v>144</v>
          </cell>
          <cell r="H222" t="str">
            <v>wichtig</v>
          </cell>
        </row>
        <row r="223">
          <cell r="G223">
            <v>301</v>
          </cell>
          <cell r="H223" t="str">
            <v>bisschen, bissel</v>
          </cell>
        </row>
        <row r="224">
          <cell r="G224">
            <v>311</v>
          </cell>
          <cell r="H224" t="str">
            <v>leicht</v>
          </cell>
        </row>
        <row r="225">
          <cell r="G225">
            <v>327</v>
          </cell>
          <cell r="H225" t="str">
            <v>schlecht</v>
          </cell>
        </row>
        <row r="226">
          <cell r="G226">
            <v>580</v>
          </cell>
          <cell r="H226" t="str">
            <v>schwierig</v>
          </cell>
        </row>
        <row r="227">
          <cell r="G227">
            <v>840</v>
          </cell>
          <cell r="H227" t="str">
            <v>praktisch</v>
          </cell>
        </row>
        <row r="228">
          <cell r="G228">
            <v>323</v>
          </cell>
          <cell r="H228" t="str">
            <v>essen</v>
          </cell>
        </row>
        <row r="229">
          <cell r="G229">
            <v>1375</v>
          </cell>
          <cell r="H229" t="str">
            <v>streng</v>
          </cell>
        </row>
        <row r="230">
          <cell r="G230">
            <v>1565</v>
          </cell>
          <cell r="H230" t="str">
            <v>nett</v>
          </cell>
        </row>
        <row r="231">
          <cell r="G231">
            <v>1275</v>
          </cell>
          <cell r="H231" t="str">
            <v>gesund</v>
          </cell>
        </row>
        <row r="232">
          <cell r="G232">
            <v>3019</v>
          </cell>
          <cell r="H232" t="str">
            <v>langweilig</v>
          </cell>
        </row>
        <row r="233">
          <cell r="G233">
            <v>3857</v>
          </cell>
          <cell r="H233" t="str">
            <v>Uniform</v>
          </cell>
        </row>
        <row r="234">
          <cell r="G234" t="str">
            <v>&gt;5009</v>
          </cell>
          <cell r="H234" t="str">
            <v>lecker</v>
          </cell>
        </row>
        <row r="235">
          <cell r="G235">
            <v>34</v>
          </cell>
          <cell r="H235" t="str">
            <v>nach</v>
          </cell>
        </row>
        <row r="236">
          <cell r="G236">
            <v>113</v>
          </cell>
          <cell r="H236" t="str">
            <v>bleiben</v>
          </cell>
        </row>
        <row r="237">
          <cell r="G237">
            <v>107</v>
          </cell>
          <cell r="H237" t="str">
            <v>liegen</v>
          </cell>
        </row>
        <row r="238">
          <cell r="G238">
            <v>132</v>
          </cell>
          <cell r="H238" t="str">
            <v>erst</v>
          </cell>
        </row>
        <row r="239">
          <cell r="G239">
            <v>156</v>
          </cell>
          <cell r="H239" t="str">
            <v>glauben</v>
          </cell>
        </row>
        <row r="240">
          <cell r="G240">
            <v>98</v>
          </cell>
          <cell r="H240" t="str">
            <v>leben</v>
          </cell>
        </row>
        <row r="241">
          <cell r="G241">
            <v>179</v>
          </cell>
          <cell r="H241" t="str">
            <v>brauchen</v>
          </cell>
        </row>
        <row r="242">
          <cell r="G242">
            <v>211</v>
          </cell>
          <cell r="H242" t="str">
            <v>verstehen</v>
          </cell>
        </row>
        <row r="243">
          <cell r="G243">
            <v>933</v>
          </cell>
          <cell r="H243" t="str">
            <v>reisen</v>
          </cell>
        </row>
        <row r="244">
          <cell r="G244">
            <v>8</v>
          </cell>
          <cell r="H244" t="str">
            <v>werden</v>
          </cell>
        </row>
        <row r="245">
          <cell r="G245">
            <v>8</v>
          </cell>
          <cell r="H245" t="str">
            <v>werden</v>
          </cell>
        </row>
        <row r="246">
          <cell r="G246">
            <v>8</v>
          </cell>
          <cell r="H246" t="str">
            <v>werden</v>
          </cell>
        </row>
        <row r="247">
          <cell r="G247">
            <v>1511</v>
          </cell>
          <cell r="H247" t="str">
            <v>österreichisch</v>
          </cell>
        </row>
        <row r="248">
          <cell r="G248" t="str">
            <v>n/a</v>
          </cell>
          <cell r="H248" t="str">
            <v>nach Hause</v>
          </cell>
          <cell r="I248" t="str">
            <v>34/147</v>
          </cell>
        </row>
        <row r="249">
          <cell r="G249">
            <v>64</v>
          </cell>
          <cell r="H249" t="str">
            <v>immer</v>
          </cell>
        </row>
        <row r="250">
          <cell r="G250">
            <v>117</v>
          </cell>
          <cell r="H250" t="str">
            <v>beide</v>
          </cell>
        </row>
        <row r="251">
          <cell r="G251">
            <v>295</v>
          </cell>
          <cell r="H251" t="str">
            <v>gemeinsam</v>
          </cell>
        </row>
        <row r="252">
          <cell r="G252">
            <v>533</v>
          </cell>
          <cell r="H252" t="str">
            <v>zusammen</v>
          </cell>
        </row>
        <row r="253">
          <cell r="G253">
            <v>1863</v>
          </cell>
          <cell r="H253" t="str">
            <v>schwimmen</v>
          </cell>
        </row>
        <row r="254">
          <cell r="G254">
            <v>1531</v>
          </cell>
          <cell r="H254" t="str">
            <v>türkisch</v>
          </cell>
        </row>
        <row r="255">
          <cell r="G255" t="str">
            <v>&gt;5009</v>
          </cell>
          <cell r="H255" t="str">
            <v>Moschee</v>
          </cell>
        </row>
        <row r="256">
          <cell r="G256" t="str">
            <v>&gt;5009</v>
          </cell>
          <cell r="H256" t="str">
            <v>Schlagzeug</v>
          </cell>
        </row>
        <row r="257">
          <cell r="G257" t="str">
            <v>&gt;5009</v>
          </cell>
          <cell r="H257" t="str">
            <v>Einzelkind</v>
          </cell>
          <cell r="I257" t="str">
            <v>308/133</v>
          </cell>
        </row>
        <row r="258">
          <cell r="G258">
            <v>392</v>
          </cell>
          <cell r="H258" t="str">
            <v>Angst vor</v>
          </cell>
          <cell r="I258" t="str">
            <v>392/50</v>
          </cell>
        </row>
        <row r="259">
          <cell r="G259">
            <v>4</v>
          </cell>
          <cell r="H259" t="str">
            <v>sein</v>
          </cell>
        </row>
        <row r="260">
          <cell r="G260">
            <v>27</v>
          </cell>
          <cell r="H260" t="str">
            <v>ihr</v>
          </cell>
        </row>
        <row r="261">
          <cell r="G261">
            <v>23</v>
          </cell>
          <cell r="H261" t="str">
            <v>können</v>
          </cell>
        </row>
        <row r="262">
          <cell r="G262">
            <v>23</v>
          </cell>
          <cell r="H262" t="str">
            <v>können</v>
          </cell>
        </row>
        <row r="263">
          <cell r="G263">
            <v>23</v>
          </cell>
          <cell r="H263" t="str">
            <v>können</v>
          </cell>
        </row>
        <row r="264">
          <cell r="G264">
            <v>23</v>
          </cell>
          <cell r="H264" t="str">
            <v>können</v>
          </cell>
        </row>
        <row r="265">
          <cell r="G265">
            <v>23</v>
          </cell>
          <cell r="H265" t="str">
            <v>können</v>
          </cell>
        </row>
        <row r="266">
          <cell r="G266">
            <v>23</v>
          </cell>
          <cell r="H266" t="str">
            <v>können</v>
          </cell>
        </row>
        <row r="267">
          <cell r="G267">
            <v>79</v>
          </cell>
          <cell r="H267" t="str">
            <v>sehen</v>
          </cell>
        </row>
        <row r="268">
          <cell r="G268">
            <v>100</v>
          </cell>
          <cell r="H268" t="str">
            <v>etwas</v>
          </cell>
        </row>
        <row r="269">
          <cell r="G269">
            <v>224</v>
          </cell>
          <cell r="H269" t="str">
            <v>Leute</v>
          </cell>
        </row>
        <row r="270">
          <cell r="G270">
            <v>271</v>
          </cell>
          <cell r="H270" t="str">
            <v>tragen</v>
          </cell>
        </row>
        <row r="271">
          <cell r="G271">
            <v>634</v>
          </cell>
          <cell r="H271" t="str">
            <v>trinken</v>
          </cell>
        </row>
        <row r="272">
          <cell r="G272">
            <v>323</v>
          </cell>
          <cell r="H272" t="str">
            <v>essen</v>
          </cell>
        </row>
        <row r="273">
          <cell r="G273">
            <v>1119</v>
          </cell>
          <cell r="H273" t="str">
            <v>benutzen</v>
          </cell>
        </row>
        <row r="274">
          <cell r="G274">
            <v>2156</v>
          </cell>
          <cell r="H274" t="str">
            <v>Hose</v>
          </cell>
        </row>
        <row r="275">
          <cell r="G275">
            <v>2763</v>
          </cell>
          <cell r="H275" t="str">
            <v>Hut</v>
          </cell>
        </row>
        <row r="276">
          <cell r="G276">
            <v>4980</v>
          </cell>
          <cell r="H276" t="str">
            <v>Obst</v>
          </cell>
        </row>
        <row r="277">
          <cell r="G277">
            <v>4083</v>
          </cell>
          <cell r="H277" t="str">
            <v>Keks</v>
          </cell>
        </row>
        <row r="278">
          <cell r="G278" t="str">
            <v>&gt;5009</v>
          </cell>
          <cell r="H278" t="str">
            <v>Butterbrot</v>
          </cell>
          <cell r="I278" t="str">
            <v>4960/2095</v>
          </cell>
        </row>
        <row r="279">
          <cell r="G279">
            <v>49</v>
          </cell>
          <cell r="H279" t="str">
            <v>geben</v>
          </cell>
        </row>
        <row r="280">
          <cell r="G280">
            <v>63</v>
          </cell>
          <cell r="H280" t="str">
            <v>mir</v>
          </cell>
        </row>
        <row r="281">
          <cell r="G281">
            <v>215</v>
          </cell>
          <cell r="H281" t="str">
            <v>fahren</v>
          </cell>
        </row>
        <row r="282">
          <cell r="G282">
            <v>202</v>
          </cell>
          <cell r="H282" t="str">
            <v>fast</v>
          </cell>
        </row>
        <row r="283">
          <cell r="G283">
            <v>252</v>
          </cell>
          <cell r="H283" t="str">
            <v>laufen</v>
          </cell>
        </row>
        <row r="284">
          <cell r="G284">
            <v>235</v>
          </cell>
          <cell r="H284" t="str">
            <v>Geld</v>
          </cell>
        </row>
        <row r="285">
          <cell r="G285">
            <v>338</v>
          </cell>
          <cell r="H285" t="str">
            <v>helfen</v>
          </cell>
        </row>
        <row r="286">
          <cell r="G286">
            <v>670</v>
          </cell>
          <cell r="H286" t="str">
            <v>Zeitung</v>
          </cell>
        </row>
        <row r="287">
          <cell r="G287">
            <v>584</v>
          </cell>
          <cell r="H287" t="str">
            <v>vergessen</v>
          </cell>
        </row>
        <row r="288">
          <cell r="G288">
            <v>679</v>
          </cell>
          <cell r="H288" t="str">
            <v>schlafen</v>
          </cell>
        </row>
        <row r="289">
          <cell r="G289">
            <v>1570</v>
          </cell>
          <cell r="H289" t="str">
            <v>Urlaub</v>
          </cell>
        </row>
        <row r="290">
          <cell r="G290">
            <v>116</v>
          </cell>
          <cell r="H290" t="str">
            <v>heute</v>
          </cell>
        </row>
        <row r="291">
          <cell r="G291">
            <v>342</v>
          </cell>
          <cell r="H291" t="str">
            <v>Abend</v>
          </cell>
        </row>
        <row r="292">
          <cell r="G292">
            <v>1243</v>
          </cell>
          <cell r="H292" t="str">
            <v>Wochenende</v>
          </cell>
        </row>
        <row r="293">
          <cell r="G293">
            <v>1464</v>
          </cell>
          <cell r="H293" t="str">
            <v>Nachmittag</v>
          </cell>
        </row>
        <row r="294">
          <cell r="G294">
            <v>342</v>
          </cell>
          <cell r="H294" t="str">
            <v>Abend</v>
          </cell>
        </row>
        <row r="295">
          <cell r="G295">
            <v>1243</v>
          </cell>
          <cell r="H295" t="str">
            <v>Wochenende</v>
          </cell>
        </row>
        <row r="296">
          <cell r="G296">
            <v>1464</v>
          </cell>
          <cell r="H296" t="str">
            <v>Nachmittag</v>
          </cell>
        </row>
        <row r="297">
          <cell r="G297">
            <v>1790</v>
          </cell>
          <cell r="H297" t="str">
            <v>Fleisch</v>
          </cell>
        </row>
        <row r="298">
          <cell r="G298">
            <v>1804</v>
          </cell>
          <cell r="H298" t="str">
            <v>Tasche</v>
          </cell>
        </row>
        <row r="299">
          <cell r="G299">
            <v>1874</v>
          </cell>
          <cell r="H299" t="str">
            <v>Eis</v>
          </cell>
        </row>
        <row r="300">
          <cell r="G300">
            <v>3650</v>
          </cell>
          <cell r="H300" t="str">
            <v>Gemüse</v>
          </cell>
        </row>
        <row r="301">
          <cell r="G301" t="str">
            <v>n/a</v>
          </cell>
          <cell r="H301" t="str">
            <v>mit wem</v>
          </cell>
          <cell r="I301" t="str">
            <v>13/149</v>
          </cell>
        </row>
        <row r="302">
          <cell r="G302">
            <v>2138</v>
          </cell>
          <cell r="H302" t="str">
            <v>Fahrrad/Rad fahren</v>
          </cell>
          <cell r="I302" t="str">
            <v>2138/215</v>
          </cell>
        </row>
        <row r="303">
          <cell r="G303">
            <v>41</v>
          </cell>
          <cell r="H303" t="str">
            <v>dann</v>
          </cell>
        </row>
        <row r="304">
          <cell r="G304">
            <v>83</v>
          </cell>
          <cell r="H304" t="str">
            <v>lassen</v>
          </cell>
        </row>
        <row r="305">
          <cell r="G305">
            <v>142</v>
          </cell>
          <cell r="H305" t="str">
            <v>nehmen</v>
          </cell>
        </row>
        <row r="306">
          <cell r="G306">
            <v>155</v>
          </cell>
          <cell r="H306" t="str">
            <v>halten</v>
          </cell>
        </row>
        <row r="307">
          <cell r="G307">
            <v>169</v>
          </cell>
          <cell r="H307" t="str">
            <v>spät</v>
          </cell>
        </row>
        <row r="308">
          <cell r="G308">
            <v>229</v>
          </cell>
          <cell r="H308" t="str">
            <v>deshalb</v>
          </cell>
        </row>
        <row r="309">
          <cell r="G309">
            <v>351</v>
          </cell>
          <cell r="H309" t="str">
            <v>schließlich</v>
          </cell>
        </row>
        <row r="310">
          <cell r="G310">
            <v>457</v>
          </cell>
          <cell r="H310" t="str">
            <v>danach</v>
          </cell>
        </row>
        <row r="311">
          <cell r="G311">
            <v>880</v>
          </cell>
          <cell r="H311" t="str">
            <v>zuerst</v>
          </cell>
        </row>
        <row r="312">
          <cell r="G312">
            <v>657</v>
          </cell>
          <cell r="H312" t="str">
            <v>wann</v>
          </cell>
        </row>
        <row r="313">
          <cell r="G313">
            <v>621</v>
          </cell>
          <cell r="H313" t="str">
            <v>Morgen</v>
          </cell>
        </row>
        <row r="314">
          <cell r="G314">
            <v>621</v>
          </cell>
          <cell r="H314" t="str">
            <v>Morgen</v>
          </cell>
        </row>
        <row r="315">
          <cell r="G315">
            <v>1086</v>
          </cell>
          <cell r="H315" t="str">
            <v>Theater</v>
          </cell>
        </row>
        <row r="316">
          <cell r="G316">
            <v>804</v>
          </cell>
          <cell r="H316" t="str">
            <v>Sonntag</v>
          </cell>
        </row>
        <row r="317">
          <cell r="G317">
            <v>2366</v>
          </cell>
          <cell r="H317" t="str">
            <v>Bibliothek</v>
          </cell>
        </row>
        <row r="318">
          <cell r="G318">
            <v>1356</v>
          </cell>
          <cell r="H318" t="str">
            <v>Dienstag</v>
          </cell>
        </row>
        <row r="319">
          <cell r="G319">
            <v>899</v>
          </cell>
          <cell r="H319" t="str">
            <v>Verein</v>
          </cell>
        </row>
        <row r="320">
          <cell r="G320">
            <v>1187</v>
          </cell>
          <cell r="H320" t="str">
            <v>Mittwoch</v>
          </cell>
        </row>
        <row r="321">
          <cell r="G321">
            <v>981</v>
          </cell>
          <cell r="H321" t="str">
            <v>Freitag</v>
          </cell>
        </row>
        <row r="322">
          <cell r="G322">
            <v>1112</v>
          </cell>
          <cell r="H322" t="str">
            <v>Samstag</v>
          </cell>
        </row>
        <row r="323">
          <cell r="G323">
            <v>1244</v>
          </cell>
          <cell r="H323" t="str">
            <v>Donnerstag</v>
          </cell>
        </row>
        <row r="324">
          <cell r="G324">
            <v>4113</v>
          </cell>
          <cell r="H324" t="str">
            <v>Orchester</v>
          </cell>
        </row>
        <row r="325">
          <cell r="G325" t="str">
            <v>&gt;5009</v>
          </cell>
          <cell r="H325" t="str">
            <v>Chor</v>
          </cell>
        </row>
        <row r="326">
          <cell r="G326">
            <v>4113</v>
          </cell>
          <cell r="H326" t="str">
            <v>Orchester</v>
          </cell>
          <cell r="I326" t="str">
            <v>duplicate</v>
          </cell>
        </row>
        <row r="327">
          <cell r="G327" t="str">
            <v>&gt;5009</v>
          </cell>
          <cell r="H327" t="str">
            <v>Chor</v>
          </cell>
          <cell r="I327" t="str">
            <v>duplicate</v>
          </cell>
        </row>
        <row r="328">
          <cell r="G328">
            <v>3</v>
          </cell>
          <cell r="H328" t="str">
            <v>in</v>
          </cell>
        </row>
        <row r="329">
          <cell r="G329">
            <v>16</v>
          </cell>
          <cell r="H329" t="str">
            <v>auf</v>
          </cell>
        </row>
        <row r="330">
          <cell r="G330">
            <v>204</v>
          </cell>
          <cell r="H330" t="str">
            <v>Stadt</v>
          </cell>
        </row>
        <row r="331">
          <cell r="G331">
            <v>332</v>
          </cell>
          <cell r="H331" t="str">
            <v>fallen</v>
          </cell>
        </row>
        <row r="332">
          <cell r="G332">
            <v>765</v>
          </cell>
          <cell r="H332" t="str">
            <v>Geschäft</v>
          </cell>
        </row>
        <row r="333">
          <cell r="G333">
            <v>1078</v>
          </cell>
          <cell r="H333" t="str">
            <v>Museum</v>
          </cell>
        </row>
        <row r="334">
          <cell r="G334">
            <v>1431</v>
          </cell>
          <cell r="H334" t="str">
            <v>springen</v>
          </cell>
        </row>
        <row r="335">
          <cell r="G335">
            <v>2350</v>
          </cell>
          <cell r="H335" t="str">
            <v>Konzert</v>
          </cell>
        </row>
        <row r="336">
          <cell r="G336">
            <v>2214</v>
          </cell>
          <cell r="H336" t="str">
            <v>angenehm</v>
          </cell>
        </row>
        <row r="337">
          <cell r="G337">
            <v>2020</v>
          </cell>
          <cell r="H337" t="str">
            <v>Kino</v>
          </cell>
        </row>
        <row r="338">
          <cell r="G338">
            <v>476</v>
          </cell>
          <cell r="H338" t="str">
            <v>Markt</v>
          </cell>
        </row>
        <row r="339">
          <cell r="G339">
            <v>391</v>
          </cell>
          <cell r="H339" t="str">
            <v>Straße</v>
          </cell>
        </row>
        <row r="340">
          <cell r="G340">
            <v>2809</v>
          </cell>
          <cell r="H340" t="str">
            <v>Party</v>
          </cell>
        </row>
        <row r="341">
          <cell r="G341">
            <v>3929</v>
          </cell>
          <cell r="H341" t="str">
            <v>Geschwister</v>
          </cell>
        </row>
        <row r="342">
          <cell r="G342">
            <v>27</v>
          </cell>
          <cell r="H342" t="str">
            <v>ihr</v>
          </cell>
        </row>
        <row r="343">
          <cell r="G343">
            <v>30</v>
          </cell>
          <cell r="H343" t="str">
            <v>sein</v>
          </cell>
        </row>
        <row r="344">
          <cell r="G344">
            <v>47</v>
          </cell>
          <cell r="H344" t="str">
            <v>über</v>
          </cell>
        </row>
        <row r="345">
          <cell r="G345">
            <v>51</v>
          </cell>
          <cell r="H345" t="str">
            <v>mein</v>
          </cell>
        </row>
        <row r="346">
          <cell r="G346">
            <v>133</v>
          </cell>
          <cell r="H346" t="str">
            <v>Kind</v>
          </cell>
        </row>
        <row r="347">
          <cell r="G347">
            <v>233</v>
          </cell>
          <cell r="H347" t="str">
            <v>dein</v>
          </cell>
        </row>
        <row r="348">
          <cell r="G348">
            <v>404</v>
          </cell>
          <cell r="H348" t="str">
            <v>Eltern</v>
          </cell>
        </row>
        <row r="349">
          <cell r="G349">
            <v>730</v>
          </cell>
          <cell r="H349" t="str">
            <v>Bruder</v>
          </cell>
        </row>
        <row r="350">
          <cell r="G350">
            <v>974</v>
          </cell>
          <cell r="H350" t="str">
            <v>Schwester</v>
          </cell>
        </row>
        <row r="351">
          <cell r="G351">
            <v>1704</v>
          </cell>
          <cell r="H351" t="str">
            <v>Schauspieler</v>
          </cell>
        </row>
        <row r="352">
          <cell r="G352">
            <v>134</v>
          </cell>
          <cell r="H352" t="str">
            <v>Land</v>
          </cell>
        </row>
        <row r="353">
          <cell r="G353">
            <v>276</v>
          </cell>
          <cell r="H353" t="str">
            <v>Stunde</v>
          </cell>
        </row>
        <row r="354">
          <cell r="G354">
            <v>293</v>
          </cell>
          <cell r="H354" t="str">
            <v>suchen</v>
          </cell>
        </row>
        <row r="355">
          <cell r="G355">
            <v>309</v>
          </cell>
          <cell r="H355" t="str">
            <v>erreichen</v>
          </cell>
        </row>
        <row r="356">
          <cell r="G356">
            <v>285</v>
          </cell>
          <cell r="H356" t="str">
            <v>schaffen</v>
          </cell>
        </row>
        <row r="357">
          <cell r="G357">
            <v>744</v>
          </cell>
          <cell r="H357" t="str">
            <v>dauern</v>
          </cell>
        </row>
        <row r="358">
          <cell r="G358">
            <v>215</v>
          </cell>
          <cell r="H358" t="str">
            <v>fahren</v>
          </cell>
        </row>
        <row r="359">
          <cell r="G359">
            <v>2062</v>
          </cell>
          <cell r="H359" t="str">
            <v>normalerweise</v>
          </cell>
        </row>
        <row r="360">
          <cell r="G360" t="str">
            <v>n/a</v>
          </cell>
          <cell r="H360" t="str">
            <v>Schottland</v>
          </cell>
        </row>
        <row r="361">
          <cell r="G361">
            <v>763</v>
          </cell>
          <cell r="H361" t="str">
            <v>Schweiz</v>
          </cell>
        </row>
        <row r="362">
          <cell r="G362" t="str">
            <v>n/a</v>
          </cell>
          <cell r="H362" t="str">
            <v>Wien</v>
          </cell>
        </row>
        <row r="363">
          <cell r="G363">
            <v>56</v>
          </cell>
          <cell r="H363" t="str">
            <v>viel</v>
          </cell>
        </row>
        <row r="364">
          <cell r="G364">
            <v>56</v>
          </cell>
          <cell r="H364" t="str">
            <v>viel</v>
          </cell>
          <cell r="I364" t="str">
            <v>duplicate</v>
          </cell>
        </row>
        <row r="365">
          <cell r="G365">
            <v>32</v>
          </cell>
          <cell r="H365" t="str">
            <v>man</v>
          </cell>
        </row>
        <row r="366">
          <cell r="G366">
            <v>139</v>
          </cell>
          <cell r="H366" t="str">
            <v>dort</v>
          </cell>
        </row>
        <row r="367">
          <cell r="G367">
            <v>43</v>
          </cell>
          <cell r="H367" t="str">
            <v>müssen</v>
          </cell>
        </row>
        <row r="368">
          <cell r="G368">
            <v>43</v>
          </cell>
          <cell r="H368" t="str">
            <v>müssen</v>
          </cell>
        </row>
        <row r="369">
          <cell r="G369">
            <v>43</v>
          </cell>
          <cell r="H369" t="str">
            <v>müssen</v>
          </cell>
        </row>
        <row r="370">
          <cell r="G370">
            <v>43</v>
          </cell>
          <cell r="H370" t="str">
            <v>müssen</v>
          </cell>
        </row>
        <row r="371">
          <cell r="G371">
            <v>43</v>
          </cell>
          <cell r="H371" t="str">
            <v>müssen</v>
          </cell>
        </row>
        <row r="372">
          <cell r="G372">
            <v>43</v>
          </cell>
          <cell r="H372" t="str">
            <v>müssen</v>
          </cell>
        </row>
        <row r="373">
          <cell r="G373">
            <v>57</v>
          </cell>
          <cell r="H373" t="str">
            <v>wollen</v>
          </cell>
        </row>
        <row r="374">
          <cell r="G374">
            <v>57</v>
          </cell>
          <cell r="H374" t="str">
            <v>wollen</v>
          </cell>
        </row>
        <row r="375">
          <cell r="G375">
            <v>57</v>
          </cell>
          <cell r="H375" t="str">
            <v>wollen</v>
          </cell>
        </row>
        <row r="376">
          <cell r="G376">
            <v>57</v>
          </cell>
          <cell r="H376" t="str">
            <v>wollen</v>
          </cell>
        </row>
        <row r="377">
          <cell r="G377">
            <v>57</v>
          </cell>
          <cell r="H377" t="str">
            <v>wollen</v>
          </cell>
        </row>
        <row r="378">
          <cell r="G378">
            <v>57</v>
          </cell>
          <cell r="H378" t="str">
            <v>wollen</v>
          </cell>
        </row>
        <row r="379">
          <cell r="G379">
            <v>143</v>
          </cell>
          <cell r="H379" t="str">
            <v>dürfen</v>
          </cell>
        </row>
        <row r="380">
          <cell r="G380">
            <v>143</v>
          </cell>
          <cell r="H380" t="str">
            <v>dürfen</v>
          </cell>
        </row>
        <row r="381">
          <cell r="G381">
            <v>143</v>
          </cell>
          <cell r="H381" t="str">
            <v>dürfen</v>
          </cell>
        </row>
        <row r="382">
          <cell r="G382">
            <v>143</v>
          </cell>
          <cell r="H382" t="str">
            <v>dürfen</v>
          </cell>
        </row>
        <row r="383">
          <cell r="G383">
            <v>143</v>
          </cell>
          <cell r="H383" t="str">
            <v>dürfen</v>
          </cell>
        </row>
        <row r="384">
          <cell r="G384">
            <v>143</v>
          </cell>
          <cell r="H384" t="str">
            <v>dürfen</v>
          </cell>
        </row>
        <row r="385">
          <cell r="G385">
            <v>498</v>
          </cell>
          <cell r="H385" t="str">
            <v>genug</v>
          </cell>
        </row>
        <row r="386">
          <cell r="G386">
            <v>991</v>
          </cell>
          <cell r="H386" t="str">
            <v>ruhig</v>
          </cell>
        </row>
        <row r="387">
          <cell r="G387">
            <v>1321</v>
          </cell>
          <cell r="H387" t="str">
            <v>krank</v>
          </cell>
        </row>
        <row r="388">
          <cell r="G388">
            <v>1070</v>
          </cell>
          <cell r="H388" t="str">
            <v>glücklich</v>
          </cell>
        </row>
        <row r="389">
          <cell r="G389">
            <v>1752</v>
          </cell>
          <cell r="H389" t="str">
            <v>traurig</v>
          </cell>
        </row>
        <row r="390">
          <cell r="G390">
            <v>87</v>
          </cell>
          <cell r="H390" t="str">
            <v>jede (r, s)</v>
          </cell>
        </row>
        <row r="391">
          <cell r="G391">
            <v>87</v>
          </cell>
          <cell r="H391" t="str">
            <v>jede (r, s)</v>
          </cell>
        </row>
        <row r="392">
          <cell r="G392">
            <v>87</v>
          </cell>
          <cell r="H392" t="str">
            <v>jede (r, s)</v>
          </cell>
        </row>
        <row r="393">
          <cell r="G393">
            <v>251</v>
          </cell>
          <cell r="H393" t="str">
            <v>beginnen</v>
          </cell>
        </row>
        <row r="394">
          <cell r="G394">
            <v>193</v>
          </cell>
          <cell r="H394" t="str">
            <v>ziehen</v>
          </cell>
        </row>
        <row r="395">
          <cell r="G395">
            <v>287</v>
          </cell>
          <cell r="H395" t="str">
            <v>erhalten</v>
          </cell>
        </row>
        <row r="396">
          <cell r="G396">
            <v>352</v>
          </cell>
          <cell r="H396" t="str">
            <v>legen</v>
          </cell>
        </row>
        <row r="397">
          <cell r="G397">
            <v>320</v>
          </cell>
          <cell r="H397" t="str">
            <v>Ziel</v>
          </cell>
        </row>
        <row r="398">
          <cell r="G398">
            <v>372</v>
          </cell>
          <cell r="H398" t="str">
            <v>gewinnen</v>
          </cell>
        </row>
        <row r="399">
          <cell r="G399">
            <v>248</v>
          </cell>
          <cell r="H399" t="str">
            <v>Punkt</v>
          </cell>
        </row>
        <row r="400">
          <cell r="G400">
            <v>718</v>
          </cell>
          <cell r="H400" t="str">
            <v>werfen</v>
          </cell>
        </row>
        <row r="401">
          <cell r="G401">
            <v>711</v>
          </cell>
          <cell r="H401" t="str">
            <v>Mitte</v>
          </cell>
        </row>
        <row r="402">
          <cell r="G402">
            <v>2160</v>
          </cell>
          <cell r="H402" t="str">
            <v>mischen</v>
          </cell>
        </row>
        <row r="403">
          <cell r="G403">
            <v>959</v>
          </cell>
          <cell r="H403" t="str">
            <v>Dorf</v>
          </cell>
        </row>
        <row r="404">
          <cell r="G404">
            <v>204</v>
          </cell>
          <cell r="H404" t="str">
            <v>Stadt</v>
          </cell>
          <cell r="I404">
            <v>3984</v>
          </cell>
          <cell r="J404" t="str">
            <v>67/204</v>
          </cell>
        </row>
        <row r="405">
          <cell r="G405">
            <v>53</v>
          </cell>
          <cell r="H405" t="str">
            <v>Jahr</v>
          </cell>
        </row>
        <row r="406">
          <cell r="G406">
            <v>53</v>
          </cell>
          <cell r="H406" t="str">
            <v>Jahr</v>
          </cell>
        </row>
        <row r="407">
          <cell r="G407">
            <v>303</v>
          </cell>
          <cell r="H407" t="str">
            <v>anders</v>
          </cell>
        </row>
        <row r="408">
          <cell r="G408" t="str">
            <v>&gt;5009</v>
          </cell>
          <cell r="H408" t="str">
            <v>Schwimmbad</v>
          </cell>
        </row>
        <row r="409">
          <cell r="G409">
            <v>1317</v>
          </cell>
          <cell r="H409" t="str">
            <v>See</v>
          </cell>
        </row>
        <row r="410">
          <cell r="G410">
            <v>1966</v>
          </cell>
          <cell r="H410" t="str">
            <v>Strand</v>
          </cell>
        </row>
        <row r="411">
          <cell r="G411">
            <v>237</v>
          </cell>
          <cell r="H411" t="str">
            <v>nächste (r, s)</v>
          </cell>
        </row>
        <row r="412">
          <cell r="G412">
            <v>237</v>
          </cell>
          <cell r="H412" t="str">
            <v>nächste (r, s)</v>
          </cell>
        </row>
        <row r="413">
          <cell r="G413">
            <v>237</v>
          </cell>
          <cell r="H413" t="str">
            <v>nächste (r, s)</v>
          </cell>
        </row>
        <row r="414">
          <cell r="G414" t="str">
            <v>n/a</v>
          </cell>
          <cell r="H414" t="str">
            <v>nächste Woche</v>
          </cell>
          <cell r="I414" t="str">
            <v>237/219</v>
          </cell>
        </row>
        <row r="415">
          <cell r="G415" t="str">
            <v>n/a</v>
          </cell>
          <cell r="H415" t="str">
            <v>nächsten Monat</v>
          </cell>
          <cell r="I415" t="str">
            <v>237/303</v>
          </cell>
        </row>
        <row r="416">
          <cell r="G416" t="str">
            <v>n/a</v>
          </cell>
          <cell r="H416" t="str">
            <v>nächstes Jahr</v>
          </cell>
          <cell r="I416" t="str">
            <v>237/53</v>
          </cell>
        </row>
        <row r="417">
          <cell r="G417">
            <v>19</v>
          </cell>
          <cell r="H417" t="str">
            <v>an</v>
          </cell>
        </row>
        <row r="418">
          <cell r="G418">
            <v>2027</v>
          </cell>
          <cell r="H418" t="str">
            <v>Bahnhof</v>
          </cell>
        </row>
        <row r="419">
          <cell r="G419">
            <v>1687</v>
          </cell>
          <cell r="H419" t="str">
            <v>Fluss</v>
          </cell>
        </row>
        <row r="420">
          <cell r="G420">
            <v>1474</v>
          </cell>
          <cell r="H420" t="str">
            <v>Karte</v>
          </cell>
        </row>
        <row r="421">
          <cell r="G421">
            <v>4772</v>
          </cell>
          <cell r="H421" t="str">
            <v>dreizehn</v>
          </cell>
        </row>
        <row r="422">
          <cell r="G422">
            <v>4924</v>
          </cell>
          <cell r="H422" t="str">
            <v>sechzehn</v>
          </cell>
        </row>
        <row r="423">
          <cell r="G423" t="str">
            <v>&gt;5009</v>
          </cell>
          <cell r="H423" t="str">
            <v>siebzehn</v>
          </cell>
        </row>
        <row r="424">
          <cell r="G424">
            <v>1359</v>
          </cell>
          <cell r="H424" t="str">
            <v>zwanzig</v>
          </cell>
        </row>
        <row r="425">
          <cell r="G425" t="str">
            <v>n/a</v>
          </cell>
          <cell r="H425" t="str">
            <v>zweiundzwanzig</v>
          </cell>
          <cell r="I425" t="str">
            <v>70/2/1359</v>
          </cell>
        </row>
        <row r="426">
          <cell r="G426">
            <v>2046</v>
          </cell>
          <cell r="H426" t="str">
            <v>dreißig</v>
          </cell>
        </row>
        <row r="427">
          <cell r="G427" t="str">
            <v>n/a</v>
          </cell>
          <cell r="H427" t="str">
            <v>einunddreißig</v>
          </cell>
          <cell r="I427">
            <v>53363</v>
          </cell>
        </row>
        <row r="428">
          <cell r="G428">
            <v>21</v>
          </cell>
          <cell r="H428" t="str">
            <v>zu</v>
          </cell>
        </row>
        <row r="429">
          <cell r="G429">
            <v>24</v>
          </cell>
          <cell r="H429" t="str">
            <v>dies</v>
          </cell>
        </row>
        <row r="430">
          <cell r="G430">
            <v>152</v>
          </cell>
          <cell r="H430" t="str">
            <v>letzte (r, s)</v>
          </cell>
        </row>
        <row r="431">
          <cell r="G431" t="str">
            <v>152/219</v>
          </cell>
          <cell r="H431" t="str">
            <v>letzte (r,s), Woche</v>
          </cell>
        </row>
        <row r="432">
          <cell r="G432" t="str">
            <v>152/316</v>
          </cell>
          <cell r="H432" t="str">
            <v>letzte (r,s), Monat</v>
          </cell>
        </row>
        <row r="433">
          <cell r="G433" t="str">
            <v>152/771</v>
          </cell>
          <cell r="H433" t="str">
            <v>letzte (r,s), Sommer</v>
          </cell>
        </row>
        <row r="434">
          <cell r="G434" t="str">
            <v>152/53</v>
          </cell>
          <cell r="H434" t="str">
            <v>letzte (r,s), Jahr</v>
          </cell>
        </row>
        <row r="435">
          <cell r="G435">
            <v>61</v>
          </cell>
          <cell r="H435" t="str">
            <v>schon</v>
          </cell>
        </row>
        <row r="436">
          <cell r="G436">
            <v>28</v>
          </cell>
          <cell r="H436" t="str">
            <v>so</v>
          </cell>
        </row>
        <row r="437">
          <cell r="G437">
            <v>2820</v>
          </cell>
          <cell r="H437" t="str">
            <v>Kleidung</v>
          </cell>
        </row>
        <row r="438">
          <cell r="G438">
            <v>594</v>
          </cell>
          <cell r="H438" t="str">
            <v>Kultur</v>
          </cell>
        </row>
        <row r="439">
          <cell r="G439">
            <v>2640</v>
          </cell>
          <cell r="H439" t="str">
            <v>Tour</v>
          </cell>
        </row>
        <row r="440">
          <cell r="G440">
            <v>922</v>
          </cell>
          <cell r="H440" t="str">
            <v>Türkei</v>
          </cell>
        </row>
        <row r="441">
          <cell r="G441">
            <v>1929</v>
          </cell>
          <cell r="H441" t="str">
            <v>August</v>
          </cell>
        </row>
        <row r="442">
          <cell r="G442">
            <v>1045</v>
          </cell>
          <cell r="H442" t="str">
            <v>Spaß</v>
          </cell>
        </row>
        <row r="443">
          <cell r="G443">
            <v>1544</v>
          </cell>
          <cell r="H443" t="str">
            <v>Juli</v>
          </cell>
        </row>
        <row r="444">
          <cell r="G444">
            <v>3448</v>
          </cell>
          <cell r="H444" t="str">
            <v>Ferien</v>
          </cell>
        </row>
        <row r="445">
          <cell r="G445">
            <v>101</v>
          </cell>
          <cell r="H445" t="str">
            <v>selber, selbst</v>
          </cell>
        </row>
        <row r="446">
          <cell r="G446">
            <v>820</v>
          </cell>
          <cell r="H446" t="str">
            <v>besuchen</v>
          </cell>
        </row>
        <row r="447">
          <cell r="G447">
            <v>570</v>
          </cell>
          <cell r="H447" t="str">
            <v>erleben</v>
          </cell>
        </row>
        <row r="448">
          <cell r="G448">
            <v>506</v>
          </cell>
          <cell r="H448" t="str">
            <v>kaufen</v>
          </cell>
        </row>
        <row r="449">
          <cell r="G449">
            <v>441</v>
          </cell>
          <cell r="H449" t="str">
            <v>bisher</v>
          </cell>
        </row>
        <row r="450">
          <cell r="G450">
            <v>771</v>
          </cell>
          <cell r="H450" t="str">
            <v>Sommer</v>
          </cell>
        </row>
        <row r="451">
          <cell r="G451">
            <v>813</v>
          </cell>
          <cell r="H451" t="str">
            <v>Frankreich</v>
          </cell>
        </row>
        <row r="452">
          <cell r="G452">
            <v>1745</v>
          </cell>
          <cell r="H452" t="str">
            <v>Spanien</v>
          </cell>
        </row>
        <row r="453">
          <cell r="G453">
            <v>122</v>
          </cell>
          <cell r="H453" t="str">
            <v>welch, -e, -er, -es</v>
          </cell>
        </row>
        <row r="454">
          <cell r="G454">
            <v>259</v>
          </cell>
          <cell r="H454" t="str">
            <v>treffen</v>
          </cell>
        </row>
        <row r="455">
          <cell r="G455">
            <v>323</v>
          </cell>
          <cell r="H455" t="str">
            <v>essen</v>
          </cell>
        </row>
        <row r="456">
          <cell r="G456">
            <v>118</v>
          </cell>
          <cell r="H456" t="str">
            <v>liegen</v>
          </cell>
        </row>
        <row r="457">
          <cell r="G457">
            <v>184</v>
          </cell>
          <cell r="H457" t="str">
            <v>schreiben</v>
          </cell>
        </row>
        <row r="458">
          <cell r="G458">
            <v>161</v>
          </cell>
          <cell r="H458" t="str">
            <v>sprechen</v>
          </cell>
        </row>
        <row r="459">
          <cell r="G459">
            <v>1063</v>
          </cell>
          <cell r="H459" t="str">
            <v>singen</v>
          </cell>
        </row>
        <row r="460">
          <cell r="G460">
            <v>259</v>
          </cell>
          <cell r="H460" t="str">
            <v>treffen</v>
          </cell>
        </row>
        <row r="461">
          <cell r="G461">
            <v>634</v>
          </cell>
          <cell r="H461" t="str">
            <v>trinken</v>
          </cell>
        </row>
        <row r="462">
          <cell r="G462">
            <v>2000</v>
          </cell>
          <cell r="H462" t="str">
            <v>müde</v>
          </cell>
        </row>
        <row r="463">
          <cell r="G463">
            <v>33</v>
          </cell>
          <cell r="H463" t="str">
            <v>noch</v>
          </cell>
        </row>
        <row r="464">
          <cell r="G464">
            <v>417</v>
          </cell>
          <cell r="H464" t="str">
            <v>oben</v>
          </cell>
        </row>
        <row r="465">
          <cell r="G465">
            <v>710</v>
          </cell>
          <cell r="H465" t="str">
            <v>unten</v>
          </cell>
        </row>
        <row r="466">
          <cell r="G466">
            <v>1041</v>
          </cell>
          <cell r="H466" t="str">
            <v>Küche</v>
          </cell>
        </row>
        <row r="467">
          <cell r="G467">
            <v>1407</v>
          </cell>
          <cell r="H467" t="str">
            <v>Lust</v>
          </cell>
        </row>
        <row r="468">
          <cell r="G468">
            <v>501</v>
          </cell>
          <cell r="H468" t="str">
            <v>Wohnung</v>
          </cell>
        </row>
        <row r="469">
          <cell r="G469">
            <v>838</v>
          </cell>
          <cell r="H469" t="str">
            <v>Brief</v>
          </cell>
        </row>
        <row r="470">
          <cell r="G470">
            <v>2097</v>
          </cell>
          <cell r="H470" t="str">
            <v>Hunger</v>
          </cell>
        </row>
        <row r="471">
          <cell r="G471">
            <v>1299</v>
          </cell>
          <cell r="H471" t="str">
            <v>Kaffee</v>
          </cell>
        </row>
        <row r="472">
          <cell r="G472">
            <v>1483</v>
          </cell>
          <cell r="H472" t="str">
            <v>Schmerz</v>
          </cell>
        </row>
        <row r="473">
          <cell r="G473">
            <v>1637</v>
          </cell>
          <cell r="H473" t="str">
            <v>Bad</v>
          </cell>
        </row>
        <row r="474">
          <cell r="G474">
            <v>7</v>
          </cell>
          <cell r="H474" t="str">
            <v>Sie</v>
          </cell>
        </row>
        <row r="475">
          <cell r="G475">
            <v>103</v>
          </cell>
          <cell r="H475" t="str">
            <v>finden</v>
          </cell>
        </row>
        <row r="476">
          <cell r="G476">
            <v>3369</v>
          </cell>
          <cell r="H476" t="str">
            <v>bequem</v>
          </cell>
        </row>
        <row r="477">
          <cell r="G477">
            <v>1566</v>
          </cell>
          <cell r="H477" t="str">
            <v>freundlich</v>
          </cell>
        </row>
        <row r="478">
          <cell r="G478">
            <v>74</v>
          </cell>
          <cell r="H478" t="str">
            <v>wieder</v>
          </cell>
        </row>
        <row r="479">
          <cell r="G479">
            <v>4818</v>
          </cell>
          <cell r="H479" t="str">
            <v>Jahreszeit</v>
          </cell>
        </row>
        <row r="480">
          <cell r="G480">
            <v>306</v>
          </cell>
          <cell r="H480" t="str">
            <v>Blick</v>
          </cell>
        </row>
        <row r="481">
          <cell r="G481">
            <v>1678</v>
          </cell>
          <cell r="H481" t="str">
            <v>Schuh</v>
          </cell>
        </row>
        <row r="482">
          <cell r="G482">
            <v>2525</v>
          </cell>
          <cell r="H482" t="str">
            <v>Wechsel</v>
          </cell>
        </row>
        <row r="483">
          <cell r="G483">
            <v>1527</v>
          </cell>
          <cell r="H483" t="str">
            <v>Dezember</v>
          </cell>
        </row>
        <row r="484">
          <cell r="G484">
            <v>1667</v>
          </cell>
          <cell r="H484" t="str">
            <v>Pflanze</v>
          </cell>
        </row>
        <row r="485">
          <cell r="G485">
            <v>987</v>
          </cell>
          <cell r="H485" t="str">
            <v>März</v>
          </cell>
        </row>
        <row r="486">
          <cell r="G486">
            <v>82</v>
          </cell>
          <cell r="H486" t="str">
            <v>Mal</v>
          </cell>
        </row>
        <row r="487">
          <cell r="G487" t="str">
            <v>&gt;5009</v>
          </cell>
          <cell r="H487" t="str">
            <v>duschen</v>
          </cell>
        </row>
        <row r="488">
          <cell r="G488">
            <v>1346</v>
          </cell>
          <cell r="H488" t="str">
            <v>begreifen</v>
          </cell>
        </row>
        <row r="489">
          <cell r="G489">
            <v>437</v>
          </cell>
          <cell r="H489" t="str">
            <v>ähnlich</v>
          </cell>
        </row>
        <row r="490">
          <cell r="G490">
            <v>847</v>
          </cell>
          <cell r="H490" t="str">
            <v>breit</v>
          </cell>
        </row>
        <row r="491">
          <cell r="G491">
            <v>1739</v>
          </cell>
          <cell r="H491" t="str">
            <v>dünn</v>
          </cell>
        </row>
        <row r="492">
          <cell r="G492">
            <v>84</v>
          </cell>
          <cell r="H492" t="str">
            <v>neu</v>
          </cell>
        </row>
        <row r="493">
          <cell r="G493">
            <v>296</v>
          </cell>
          <cell r="H493" t="str">
            <v>rund</v>
          </cell>
        </row>
        <row r="494">
          <cell r="G494">
            <v>22</v>
          </cell>
          <cell r="H494" t="str">
            <v>als</v>
          </cell>
        </row>
        <row r="495">
          <cell r="G495">
            <v>1264</v>
          </cell>
          <cell r="H495" t="str">
            <v>Nase</v>
          </cell>
        </row>
        <row r="496">
          <cell r="G496">
            <v>556</v>
          </cell>
          <cell r="H496" t="str">
            <v>Schüler</v>
          </cell>
        </row>
        <row r="497">
          <cell r="G497">
            <v>96</v>
          </cell>
          <cell r="H497" t="str">
            <v>Zeit</v>
          </cell>
        </row>
        <row r="498">
          <cell r="G498">
            <v>846</v>
          </cell>
          <cell r="H498" t="str">
            <v>Mund</v>
          </cell>
        </row>
        <row r="499">
          <cell r="G499">
            <v>556</v>
          </cell>
          <cell r="H499" t="str">
            <v>Schüler</v>
          </cell>
        </row>
        <row r="500">
          <cell r="G500">
            <v>222</v>
          </cell>
          <cell r="H500" t="str">
            <v>Auge</v>
          </cell>
        </row>
        <row r="501">
          <cell r="G501">
            <v>346</v>
          </cell>
          <cell r="H501" t="str">
            <v>Gesicht</v>
          </cell>
        </row>
        <row r="502">
          <cell r="G502">
            <v>748</v>
          </cell>
          <cell r="H502" t="str">
            <v>Haar</v>
          </cell>
        </row>
        <row r="503">
          <cell r="G503">
            <v>748</v>
          </cell>
          <cell r="H503" t="str">
            <v>Haar</v>
          </cell>
        </row>
        <row r="504">
          <cell r="G504">
            <v>1391</v>
          </cell>
          <cell r="H504" t="str">
            <v>verbringen</v>
          </cell>
        </row>
        <row r="505">
          <cell r="G505">
            <v>810</v>
          </cell>
          <cell r="H505" t="str">
            <v>interessant</v>
          </cell>
        </row>
        <row r="506">
          <cell r="G506">
            <v>1973</v>
          </cell>
          <cell r="H506" t="str">
            <v>lustig</v>
          </cell>
        </row>
        <row r="507">
          <cell r="G507">
            <v>742</v>
          </cell>
          <cell r="H507" t="str">
            <v>notwendig</v>
          </cell>
        </row>
        <row r="508">
          <cell r="G508">
            <v>1810</v>
          </cell>
          <cell r="H508" t="str">
            <v>spannend</v>
          </cell>
        </row>
        <row r="509">
          <cell r="G509">
            <v>1879</v>
          </cell>
          <cell r="H509" t="str">
            <v>unmöglich</v>
          </cell>
        </row>
        <row r="510">
          <cell r="G510">
            <v>1603</v>
          </cell>
          <cell r="H510" t="str">
            <v>wunderbar</v>
          </cell>
        </row>
        <row r="511">
          <cell r="G511">
            <v>192</v>
          </cell>
          <cell r="H511" t="str">
            <v>warum</v>
          </cell>
        </row>
        <row r="512">
          <cell r="G512">
            <v>93</v>
          </cell>
          <cell r="H512" t="str">
            <v>denn</v>
          </cell>
        </row>
        <row r="513">
          <cell r="G513">
            <v>88</v>
          </cell>
          <cell r="H513" t="str">
            <v>weil</v>
          </cell>
        </row>
        <row r="514">
          <cell r="G514">
            <v>39</v>
          </cell>
          <cell r="H514" t="str">
            <v>nur</v>
          </cell>
        </row>
        <row r="515">
          <cell r="G515">
            <v>1018</v>
          </cell>
          <cell r="H515" t="str">
            <v>Bevölkerung</v>
          </cell>
        </row>
        <row r="516">
          <cell r="G516">
            <v>1141</v>
          </cell>
          <cell r="H516" t="str">
            <v>Unterstützung</v>
          </cell>
        </row>
        <row r="517">
          <cell r="G517">
            <v>172</v>
          </cell>
          <cell r="H517" t="str">
            <v>Prozent</v>
          </cell>
        </row>
        <row r="518">
          <cell r="G518">
            <v>3301</v>
          </cell>
          <cell r="H518" t="str">
            <v>achtzig</v>
          </cell>
        </row>
        <row r="519">
          <cell r="G519">
            <v>2390</v>
          </cell>
          <cell r="H519" t="str">
            <v>fünfzig</v>
          </cell>
        </row>
        <row r="520">
          <cell r="G520">
            <v>1107</v>
          </cell>
          <cell r="H520" t="str">
            <v>hundert</v>
          </cell>
        </row>
        <row r="521">
          <cell r="G521">
            <v>3028</v>
          </cell>
          <cell r="H521" t="str">
            <v>neunzig</v>
          </cell>
        </row>
        <row r="522">
          <cell r="G522">
            <v>2448</v>
          </cell>
          <cell r="H522" t="str">
            <v>sechzig</v>
          </cell>
        </row>
        <row r="523">
          <cell r="G523">
            <v>2609</v>
          </cell>
          <cell r="H523" t="str">
            <v>siebzig</v>
          </cell>
        </row>
        <row r="524">
          <cell r="G524">
            <v>2907</v>
          </cell>
          <cell r="H524" t="str">
            <v>vierzig</v>
          </cell>
        </row>
        <row r="525">
          <cell r="G525">
            <v>217</v>
          </cell>
          <cell r="H525" t="str">
            <v>dich</v>
          </cell>
        </row>
        <row r="526">
          <cell r="G526">
            <v>65</v>
          </cell>
          <cell r="H526" t="str">
            <v>mich</v>
          </cell>
        </row>
        <row r="527">
          <cell r="G527">
            <v>109</v>
          </cell>
          <cell r="H527" t="str">
            <v>nichts</v>
          </cell>
        </row>
        <row r="528">
          <cell r="G528">
            <v>562</v>
          </cell>
          <cell r="H528" t="str">
            <v>enthalten</v>
          </cell>
        </row>
        <row r="529">
          <cell r="G529">
            <v>475</v>
          </cell>
          <cell r="H529" t="str">
            <v>sterben</v>
          </cell>
        </row>
        <row r="530">
          <cell r="G530">
            <v>189</v>
          </cell>
          <cell r="H530" t="str">
            <v>wirklich</v>
          </cell>
        </row>
        <row r="531">
          <cell r="G531">
            <v>71</v>
          </cell>
          <cell r="H531" t="str">
            <v>also</v>
          </cell>
        </row>
        <row r="532">
          <cell r="G532">
            <v>821</v>
          </cell>
          <cell r="H532" t="str">
            <v>gestern</v>
          </cell>
        </row>
        <row r="533">
          <cell r="G533">
            <v>28</v>
          </cell>
          <cell r="H533" t="str">
            <v>so</v>
          </cell>
        </row>
        <row r="534">
          <cell r="G534">
            <v>208</v>
          </cell>
          <cell r="H534" t="str">
            <v>Arbeit</v>
          </cell>
        </row>
        <row r="535">
          <cell r="G535">
            <v>543</v>
          </cell>
          <cell r="H535" t="str">
            <v>Bank</v>
          </cell>
        </row>
        <row r="536">
          <cell r="G536">
            <v>197</v>
          </cell>
          <cell r="H536" t="str">
            <v>Seite</v>
          </cell>
        </row>
        <row r="537">
          <cell r="G537">
            <v>348</v>
          </cell>
          <cell r="H537" t="str">
            <v>Uhr</v>
          </cell>
        </row>
        <row r="538">
          <cell r="G538">
            <v>945</v>
          </cell>
          <cell r="H538" t="str">
            <v>Sport</v>
          </cell>
        </row>
        <row r="539">
          <cell r="G539">
            <v>44</v>
          </cell>
          <cell r="H539" t="str">
            <v>um</v>
          </cell>
        </row>
        <row r="540">
          <cell r="G540">
            <v>9</v>
          </cell>
          <cell r="H540" t="str">
            <v>von</v>
          </cell>
        </row>
        <row r="541">
          <cell r="G541">
            <v>547</v>
          </cell>
          <cell r="H541" t="str">
            <v>holen</v>
          </cell>
        </row>
        <row r="542">
          <cell r="G542">
            <v>3237</v>
          </cell>
          <cell r="H542" t="str">
            <v>polnisch</v>
          </cell>
        </row>
        <row r="543">
          <cell r="G543">
            <v>1415</v>
          </cell>
          <cell r="H543" t="str">
            <v>Bahn</v>
          </cell>
        </row>
        <row r="544">
          <cell r="G544">
            <v>262</v>
          </cell>
          <cell r="H544" t="str">
            <v>Geschichte</v>
          </cell>
        </row>
        <row r="545">
          <cell r="G545">
            <v>1826</v>
          </cell>
          <cell r="H545" t="str">
            <v>Tante</v>
          </cell>
        </row>
        <row r="546">
          <cell r="G546">
            <v>1516</v>
          </cell>
          <cell r="H546" t="str">
            <v>Norden, Nord-</v>
          </cell>
        </row>
        <row r="547">
          <cell r="G547">
            <v>1832</v>
          </cell>
          <cell r="H547" t="str">
            <v>Onkel</v>
          </cell>
        </row>
        <row r="548">
          <cell r="G548">
            <v>1208</v>
          </cell>
          <cell r="H548" t="str">
            <v>Osten, Ost-</v>
          </cell>
        </row>
        <row r="549">
          <cell r="G549">
            <v>1771</v>
          </cell>
          <cell r="H549" t="str">
            <v>Süden, Süd</v>
          </cell>
        </row>
        <row r="550">
          <cell r="G550">
            <v>1010</v>
          </cell>
          <cell r="H550" t="str">
            <v>Westen, West-</v>
          </cell>
        </row>
        <row r="551">
          <cell r="G551">
            <v>1776</v>
          </cell>
          <cell r="H551" t="str">
            <v>Flugzeug</v>
          </cell>
        </row>
        <row r="552">
          <cell r="G552">
            <v>1176</v>
          </cell>
          <cell r="H552" t="str">
            <v>Schiff</v>
          </cell>
        </row>
        <row r="553">
          <cell r="G553">
            <v>2023</v>
          </cell>
          <cell r="H553" t="str">
            <v>Polen</v>
          </cell>
        </row>
        <row r="554">
          <cell r="G554">
            <v>824</v>
          </cell>
          <cell r="H554" t="str">
            <v>fliegen</v>
          </cell>
        </row>
        <row r="555">
          <cell r="G555">
            <v>215</v>
          </cell>
          <cell r="H555" t="str">
            <v>fahren</v>
          </cell>
        </row>
        <row r="556">
          <cell r="G556">
            <v>824</v>
          </cell>
          <cell r="H556" t="str">
            <v>fliegen</v>
          </cell>
        </row>
        <row r="557">
          <cell r="G557">
            <v>66</v>
          </cell>
          <cell r="H557" t="str">
            <v>gehen</v>
          </cell>
        </row>
        <row r="558">
          <cell r="G558">
            <v>1260</v>
          </cell>
          <cell r="H558" t="str">
            <v>frisch</v>
          </cell>
        </row>
        <row r="559">
          <cell r="G559">
            <v>619</v>
          </cell>
          <cell r="H559" t="str">
            <v>Erfahrung</v>
          </cell>
        </row>
        <row r="560">
          <cell r="G560">
            <v>1569</v>
          </cell>
          <cell r="H560" t="str">
            <v>Fahrt</v>
          </cell>
        </row>
        <row r="561">
          <cell r="G561">
            <v>487</v>
          </cell>
          <cell r="H561" t="str">
            <v>Luft</v>
          </cell>
        </row>
        <row r="562">
          <cell r="G562">
            <v>934</v>
          </cell>
          <cell r="H562" t="str">
            <v>Berg</v>
          </cell>
        </row>
        <row r="563">
          <cell r="G563">
            <v>1028</v>
          </cell>
          <cell r="H563" t="str">
            <v>Wald</v>
          </cell>
        </row>
        <row r="564">
          <cell r="G564">
            <v>587</v>
          </cell>
          <cell r="H564" t="str">
            <v>ach</v>
          </cell>
        </row>
        <row r="565">
          <cell r="G565">
            <v>55</v>
          </cell>
          <cell r="H565" t="str">
            <v>durch</v>
          </cell>
        </row>
        <row r="566">
          <cell r="G566">
            <v>690</v>
          </cell>
          <cell r="H566" t="str">
            <v>erfahren</v>
          </cell>
        </row>
        <row r="567">
          <cell r="G567">
            <v>2601</v>
          </cell>
          <cell r="H567" t="str">
            <v>klettern</v>
          </cell>
        </row>
        <row r="568">
          <cell r="G568">
            <v>2644</v>
          </cell>
          <cell r="H568" t="str">
            <v>küssen</v>
          </cell>
        </row>
        <row r="569">
          <cell r="G569">
            <v>325</v>
          </cell>
          <cell r="H569" t="str">
            <v>steigen</v>
          </cell>
        </row>
        <row r="570">
          <cell r="G570">
            <v>1803</v>
          </cell>
          <cell r="H570" t="str">
            <v>wandern</v>
          </cell>
        </row>
        <row r="571">
          <cell r="G571">
            <v>113</v>
          </cell>
          <cell r="H571" t="str">
            <v>bleiben</v>
          </cell>
        </row>
        <row r="572">
          <cell r="G572">
            <v>1863</v>
          </cell>
          <cell r="H572" t="str">
            <v>schwimmen</v>
          </cell>
        </row>
        <row r="573">
          <cell r="G573">
            <v>325</v>
          </cell>
          <cell r="H573" t="str">
            <v>steigen</v>
          </cell>
        </row>
        <row r="574">
          <cell r="G574">
            <v>526</v>
          </cell>
          <cell r="H574" t="str">
            <v>langsam</v>
          </cell>
        </row>
        <row r="575">
          <cell r="G575">
            <v>642</v>
          </cell>
          <cell r="H575" t="str">
            <v>normal</v>
          </cell>
        </row>
        <row r="576">
          <cell r="G576">
            <v>203</v>
          </cell>
          <cell r="H576" t="str">
            <v>schnell</v>
          </cell>
        </row>
        <row r="577">
          <cell r="G577">
            <v>278</v>
          </cell>
          <cell r="H577" t="str">
            <v>gern</v>
          </cell>
        </row>
        <row r="578">
          <cell r="G578">
            <v>1422</v>
          </cell>
          <cell r="H578" t="str">
            <v>Aktivität</v>
          </cell>
        </row>
        <row r="579">
          <cell r="G579" t="str">
            <v>2117/1360</v>
          </cell>
          <cell r="H579" t="str">
            <v>Jugend, Club</v>
          </cell>
        </row>
        <row r="580">
          <cell r="G580">
            <v>3608</v>
          </cell>
          <cell r="H580" t="str">
            <v>Hobby</v>
          </cell>
        </row>
        <row r="581">
          <cell r="G581">
            <v>1907</v>
          </cell>
          <cell r="H581" t="str">
            <v>Schloss</v>
          </cell>
        </row>
        <row r="582">
          <cell r="G582">
            <v>1595</v>
          </cell>
          <cell r="H582" t="str">
            <v>Telefon</v>
          </cell>
        </row>
        <row r="583">
          <cell r="G583">
            <v>59</v>
          </cell>
          <cell r="H583" t="str">
            <v>andere (r,s)</v>
          </cell>
        </row>
        <row r="584">
          <cell r="G584">
            <v>182</v>
          </cell>
          <cell r="H584" t="str">
            <v>weitere</v>
          </cell>
        </row>
        <row r="585">
          <cell r="G585">
            <v>1779</v>
          </cell>
          <cell r="H585" t="str">
            <v>Geburtstag</v>
          </cell>
        </row>
        <row r="586">
          <cell r="G586">
            <v>173</v>
          </cell>
          <cell r="H586" t="str">
            <v>während</v>
          </cell>
        </row>
        <row r="587">
          <cell r="G587">
            <v>497</v>
          </cell>
          <cell r="H587" t="str">
            <v>anfangen</v>
          </cell>
        </row>
        <row r="588">
          <cell r="G588">
            <v>653</v>
          </cell>
          <cell r="H588" t="str">
            <v>ankommen</v>
          </cell>
        </row>
        <row r="589">
          <cell r="G589">
            <v>1146</v>
          </cell>
          <cell r="H589" t="str">
            <v>anrufen</v>
          </cell>
        </row>
        <row r="590">
          <cell r="G590">
            <v>2877</v>
          </cell>
          <cell r="H590" t="str">
            <v>einkaufen</v>
          </cell>
        </row>
        <row r="591">
          <cell r="G591">
            <v>1828</v>
          </cell>
          <cell r="H591" t="str">
            <v>mitbringen</v>
          </cell>
        </row>
        <row r="592">
          <cell r="G592">
            <v>228</v>
          </cell>
          <cell r="H592" t="str">
            <v>setzen</v>
          </cell>
        </row>
        <row r="593">
          <cell r="G593">
            <v>652</v>
          </cell>
          <cell r="H593" t="str">
            <v>stattfinden</v>
          </cell>
        </row>
        <row r="594">
          <cell r="G594">
            <v>135</v>
          </cell>
          <cell r="H594" t="str">
            <v>stellen</v>
          </cell>
        </row>
        <row r="595">
          <cell r="G595">
            <v>1421</v>
          </cell>
          <cell r="H595" t="str">
            <v>vorbereiten</v>
          </cell>
        </row>
        <row r="596">
          <cell r="G596">
            <v>166</v>
          </cell>
          <cell r="H596" t="str">
            <v>eigen</v>
          </cell>
        </row>
        <row r="597">
          <cell r="G597">
            <v>348</v>
          </cell>
          <cell r="H597" t="str">
            <v>Uhr</v>
          </cell>
        </row>
        <row r="598">
          <cell r="G598">
            <v>17</v>
          </cell>
          <cell r="H598" t="str">
            <v>für</v>
          </cell>
        </row>
        <row r="599">
          <cell r="G599">
            <v>244</v>
          </cell>
          <cell r="H599" t="str">
            <v>dir</v>
          </cell>
        </row>
        <row r="600">
          <cell r="G600">
            <v>91</v>
          </cell>
          <cell r="H600" t="str">
            <v>ihm</v>
          </cell>
        </row>
        <row r="601">
          <cell r="G601">
            <v>27</v>
          </cell>
          <cell r="H601" t="str">
            <v>ihr</v>
          </cell>
        </row>
        <row r="602">
          <cell r="G602">
            <v>826</v>
          </cell>
          <cell r="H602" t="str">
            <v>antworten</v>
          </cell>
        </row>
        <row r="603">
          <cell r="G603">
            <v>1276</v>
          </cell>
          <cell r="H603" t="str">
            <v>danken</v>
          </cell>
        </row>
        <row r="604">
          <cell r="G604">
            <v>724</v>
          </cell>
          <cell r="H604" t="str">
            <v>kriegen</v>
          </cell>
        </row>
        <row r="605">
          <cell r="G605">
            <v>1618</v>
          </cell>
          <cell r="H605" t="str">
            <v>schenken</v>
          </cell>
        </row>
        <row r="606">
          <cell r="G606">
            <v>4079</v>
          </cell>
          <cell r="H606" t="str">
            <v>fit</v>
          </cell>
        </row>
        <row r="607">
          <cell r="G607">
            <v>257</v>
          </cell>
          <cell r="H607" t="str">
            <v>schwer</v>
          </cell>
        </row>
        <row r="608">
          <cell r="G608">
            <v>2798</v>
          </cell>
          <cell r="H608" t="str">
            <v>weh</v>
          </cell>
        </row>
        <row r="609">
          <cell r="G609">
            <v>20</v>
          </cell>
          <cell r="H609" t="str">
            <v>dass</v>
          </cell>
        </row>
        <row r="610">
          <cell r="G610">
            <v>787</v>
          </cell>
          <cell r="H610" t="str">
            <v>die Meinung</v>
          </cell>
        </row>
        <row r="611">
          <cell r="G611">
            <v>1300</v>
          </cell>
          <cell r="H611" t="str">
            <v>Leid</v>
          </cell>
        </row>
        <row r="612">
          <cell r="G612">
            <v>420</v>
          </cell>
          <cell r="H612" t="str">
            <v>fehlen</v>
          </cell>
        </row>
        <row r="613">
          <cell r="G613">
            <v>601</v>
          </cell>
          <cell r="H613" t="str">
            <v>gefallen</v>
          </cell>
        </row>
        <row r="614">
          <cell r="G614">
            <v>460</v>
          </cell>
          <cell r="H614" t="str">
            <v>gehören</v>
          </cell>
        </row>
        <row r="615">
          <cell r="G615">
            <v>213</v>
          </cell>
          <cell r="H615" t="str">
            <v>meinen</v>
          </cell>
        </row>
        <row r="616">
          <cell r="G616">
            <v>123</v>
          </cell>
          <cell r="H616" t="str">
            <v>tun</v>
          </cell>
        </row>
        <row r="617">
          <cell r="G617">
            <v>1191</v>
          </cell>
          <cell r="H617" t="str">
            <v>Karte</v>
          </cell>
        </row>
        <row r="618">
          <cell r="G618">
            <v>262</v>
          </cell>
          <cell r="H618" t="str">
            <v>Stunde</v>
          </cell>
        </row>
        <row r="619">
          <cell r="G619">
            <v>1195</v>
          </cell>
          <cell r="H619" t="str">
            <v>heiß</v>
          </cell>
        </row>
        <row r="620">
          <cell r="G620">
            <v>887</v>
          </cell>
          <cell r="H620" t="str">
            <v>kalt</v>
          </cell>
        </row>
        <row r="621">
          <cell r="G621">
            <v>480</v>
          </cell>
          <cell r="H621" t="str">
            <v>nah</v>
          </cell>
        </row>
        <row r="622">
          <cell r="G622">
            <v>442</v>
          </cell>
          <cell r="H622" t="str">
            <v>tief</v>
          </cell>
        </row>
        <row r="623">
          <cell r="G623">
            <v>388</v>
          </cell>
          <cell r="H623" t="str">
            <v>voll</v>
          </cell>
        </row>
        <row r="624">
          <cell r="G624">
            <v>102</v>
          </cell>
          <cell r="H624" t="str">
            <v>wenig</v>
          </cell>
        </row>
        <row r="625">
          <cell r="G625">
            <v>286</v>
          </cell>
          <cell r="H625" t="str">
            <v>damals</v>
          </cell>
        </row>
        <row r="626">
          <cell r="G626">
            <v>411</v>
          </cell>
          <cell r="H626" t="str">
            <v>früher</v>
          </cell>
        </row>
        <row r="627">
          <cell r="G627">
            <v>893</v>
          </cell>
          <cell r="H627" t="str">
            <v>links</v>
          </cell>
        </row>
        <row r="628">
          <cell r="G628">
            <v>829</v>
          </cell>
          <cell r="H628" t="str">
            <v>rechts</v>
          </cell>
        </row>
        <row r="629">
          <cell r="G629">
            <v>49</v>
          </cell>
          <cell r="H629" t="str">
            <v>geben</v>
          </cell>
        </row>
        <row r="630">
          <cell r="G630">
            <v>6</v>
          </cell>
          <cell r="H630" t="str">
            <v>haben</v>
          </cell>
        </row>
        <row r="631">
          <cell r="G631">
            <v>4</v>
          </cell>
          <cell r="H631" t="str">
            <v>sein</v>
          </cell>
        </row>
        <row r="632">
          <cell r="G632">
            <v>1738</v>
          </cell>
          <cell r="H632" t="str">
            <v>billig</v>
          </cell>
        </row>
        <row r="633">
          <cell r="G633">
            <v>1211</v>
          </cell>
          <cell r="H633" t="str">
            <v>gefährlich</v>
          </cell>
        </row>
        <row r="634">
          <cell r="G634">
            <v>97</v>
          </cell>
          <cell r="H634" t="str">
            <v>lang</v>
          </cell>
        </row>
        <row r="635">
          <cell r="G635">
            <v>265</v>
          </cell>
          <cell r="H635" t="str">
            <v>sicher</v>
          </cell>
        </row>
        <row r="636">
          <cell r="G636">
            <v>950</v>
          </cell>
          <cell r="H636" t="str">
            <v>teuer</v>
          </cell>
        </row>
        <row r="637">
          <cell r="G637">
            <v>201</v>
          </cell>
          <cell r="H637" t="str">
            <v>besser</v>
          </cell>
        </row>
        <row r="638">
          <cell r="G638">
            <v>407</v>
          </cell>
          <cell r="H638" t="str">
            <v>häufig</v>
          </cell>
        </row>
        <row r="639">
          <cell r="G639">
            <v>52</v>
          </cell>
          <cell r="H639" t="str">
            <v>mehr</v>
          </cell>
        </row>
        <row r="640">
          <cell r="G640">
            <v>33</v>
          </cell>
          <cell r="H640" t="str">
            <v>noch</v>
          </cell>
        </row>
        <row r="641">
          <cell r="G641">
            <v>22</v>
          </cell>
          <cell r="H641" t="str">
            <v>als</v>
          </cell>
        </row>
        <row r="642">
          <cell r="G642">
            <v>334</v>
          </cell>
          <cell r="H642" t="str">
            <v>Preis</v>
          </cell>
        </row>
        <row r="643">
          <cell r="G643">
            <v>523</v>
          </cell>
          <cell r="H643" t="str">
            <v>annehmen</v>
          </cell>
        </row>
        <row r="644">
          <cell r="G644">
            <v>949</v>
          </cell>
          <cell r="H644" t="str">
            <v>anschauen</v>
          </cell>
        </row>
        <row r="645">
          <cell r="G645">
            <v>995</v>
          </cell>
          <cell r="H645" t="str">
            <v>aufhören</v>
          </cell>
        </row>
        <row r="646">
          <cell r="G646">
            <v>966</v>
          </cell>
          <cell r="H646" t="str">
            <v>aufstehen</v>
          </cell>
        </row>
        <row r="647">
          <cell r="G647">
            <v>277</v>
          </cell>
          <cell r="H647" t="str">
            <v>aussehen</v>
          </cell>
        </row>
        <row r="648">
          <cell r="G648">
            <v>2043</v>
          </cell>
          <cell r="H648" t="str">
            <v>fangen</v>
          </cell>
        </row>
        <row r="649">
          <cell r="G649">
            <v>531</v>
          </cell>
          <cell r="H649" t="str">
            <v>rufen</v>
          </cell>
        </row>
        <row r="650">
          <cell r="G650">
            <v>510</v>
          </cell>
          <cell r="H650" t="str">
            <v>schauen</v>
          </cell>
        </row>
        <row r="651">
          <cell r="G651">
            <v>138</v>
          </cell>
          <cell r="H651" t="str">
            <v>alt</v>
          </cell>
        </row>
        <row r="652">
          <cell r="G652">
            <v>1475</v>
          </cell>
          <cell r="H652" t="str">
            <v>arm</v>
          </cell>
        </row>
        <row r="653">
          <cell r="G653">
            <v>131</v>
          </cell>
          <cell r="H653" t="str">
            <v>einfach</v>
          </cell>
        </row>
        <row r="654">
          <cell r="G654">
            <v>59</v>
          </cell>
          <cell r="H654" t="str">
            <v>eng</v>
          </cell>
        </row>
        <row r="655">
          <cell r="G655">
            <v>167</v>
          </cell>
          <cell r="H655" t="str">
            <v>genau</v>
          </cell>
        </row>
        <row r="656">
          <cell r="G656">
            <v>1411</v>
          </cell>
          <cell r="H656" t="str">
            <v>hell</v>
          </cell>
        </row>
        <row r="657">
          <cell r="G657">
            <v>199</v>
          </cell>
          <cell r="H657" t="str">
            <v>jung</v>
          </cell>
        </row>
        <row r="658">
          <cell r="G658">
            <v>176</v>
          </cell>
          <cell r="H658" t="str">
            <v>kurz</v>
          </cell>
        </row>
        <row r="659">
          <cell r="G659">
            <v>1568</v>
          </cell>
          <cell r="H659" t="str">
            <v>reich</v>
          </cell>
        </row>
        <row r="660">
          <cell r="G660">
            <v>3551</v>
          </cell>
          <cell r="H660" t="str">
            <v>Rock</v>
          </cell>
        </row>
        <row r="661">
          <cell r="G661">
            <v>1780</v>
          </cell>
          <cell r="H661" t="str">
            <v>Kleid</v>
          </cell>
        </row>
        <row r="662">
          <cell r="G662">
            <v>36</v>
          </cell>
          <cell r="H662" t="str">
            <v>all</v>
          </cell>
        </row>
        <row r="663">
          <cell r="G663">
            <v>36</v>
          </cell>
          <cell r="H663" t="str">
            <v>all</v>
          </cell>
        </row>
        <row r="664">
          <cell r="G664">
            <v>747</v>
          </cell>
          <cell r="H664" t="str">
            <v>modern</v>
          </cell>
        </row>
        <row r="665">
          <cell r="G665">
            <v>1555</v>
          </cell>
          <cell r="H665" t="str">
            <v>traditionell</v>
          </cell>
        </row>
        <row r="666">
          <cell r="G666">
            <v>270</v>
          </cell>
          <cell r="H666" t="str">
            <v>besonders</v>
          </cell>
        </row>
        <row r="667">
          <cell r="G667">
            <v>459</v>
          </cell>
          <cell r="H667" t="str">
            <v>lieber</v>
          </cell>
        </row>
        <row r="668">
          <cell r="G668">
            <v>260</v>
          </cell>
          <cell r="H668" t="str">
            <v>Art</v>
          </cell>
        </row>
        <row r="669">
          <cell r="G669">
            <v>509</v>
          </cell>
          <cell r="H669" t="str">
            <v>Musik</v>
          </cell>
        </row>
        <row r="670">
          <cell r="G670">
            <v>399</v>
          </cell>
          <cell r="H670" t="str">
            <v>Stimme</v>
          </cell>
        </row>
        <row r="671">
          <cell r="G671">
            <v>253</v>
          </cell>
          <cell r="H671" t="str">
            <v>Bild</v>
          </cell>
        </row>
        <row r="672">
          <cell r="G672">
            <v>680</v>
          </cell>
          <cell r="H672" t="str">
            <v>statt</v>
          </cell>
        </row>
        <row r="673">
          <cell r="G673" t="str">
            <v>38/17</v>
          </cell>
          <cell r="H673" t="str">
            <v>was/für</v>
          </cell>
        </row>
        <row r="674">
          <cell r="G674">
            <v>86</v>
          </cell>
          <cell r="H674" t="str">
            <v>unser</v>
          </cell>
        </row>
        <row r="675">
          <cell r="G675">
            <v>28</v>
          </cell>
          <cell r="H675" t="str">
            <v>ihr</v>
          </cell>
        </row>
        <row r="676">
          <cell r="G676">
            <v>267</v>
          </cell>
          <cell r="H676" t="str">
            <v>allein, alleine</v>
          </cell>
        </row>
        <row r="677">
          <cell r="G677">
            <v>227</v>
          </cell>
          <cell r="H677" t="str">
            <v>jedoch</v>
          </cell>
        </row>
        <row r="678">
          <cell r="G678">
            <v>262</v>
          </cell>
          <cell r="H678" t="str">
            <v>Geschichte</v>
          </cell>
        </row>
        <row r="679">
          <cell r="G679">
            <v>1156</v>
          </cell>
          <cell r="H679" t="str">
            <v>Wahrheit</v>
          </cell>
        </row>
        <row r="680">
          <cell r="G680">
            <v>120</v>
          </cell>
          <cell r="H680" t="str">
            <v>ohne</v>
          </cell>
        </row>
        <row r="681">
          <cell r="G681">
            <v>125</v>
          </cell>
          <cell r="H681" t="str">
            <v>ihnen</v>
          </cell>
        </row>
        <row r="682">
          <cell r="G682">
            <v>75</v>
          </cell>
          <cell r="H682" t="str">
            <v>uns</v>
          </cell>
        </row>
        <row r="683">
          <cell r="G683">
            <v>238</v>
          </cell>
          <cell r="H683" t="str">
            <v>erklären</v>
          </cell>
        </row>
        <row r="684">
          <cell r="G684">
            <v>963</v>
          </cell>
          <cell r="H684" t="str">
            <v>erlauben</v>
          </cell>
        </row>
        <row r="685">
          <cell r="G685">
            <v>263</v>
          </cell>
          <cell r="H685" t="str">
            <v>erzählen</v>
          </cell>
        </row>
        <row r="686">
          <cell r="G686">
            <v>49</v>
          </cell>
          <cell r="H686" t="str">
            <v>geben</v>
          </cell>
        </row>
        <row r="687">
          <cell r="G687">
            <v>338</v>
          </cell>
          <cell r="H687" t="str">
            <v>helfen</v>
          </cell>
        </row>
        <row r="688">
          <cell r="G688">
            <v>141</v>
          </cell>
          <cell r="H688" t="str">
            <v>gleich</v>
          </cell>
        </row>
        <row r="689">
          <cell r="G689">
            <v>124</v>
          </cell>
          <cell r="H689" t="str">
            <v>einmal</v>
          </cell>
        </row>
        <row r="690">
          <cell r="G690">
            <v>686</v>
          </cell>
          <cell r="H690" t="str">
            <v>Firma</v>
          </cell>
        </row>
        <row r="691">
          <cell r="G691">
            <v>1631</v>
          </cell>
          <cell r="H691" t="str">
            <v>Weile</v>
          </cell>
        </row>
        <row r="692">
          <cell r="G692">
            <v>1887</v>
          </cell>
          <cell r="H692" t="str">
            <v>Anwalt</v>
          </cell>
        </row>
        <row r="693">
          <cell r="G693">
            <v>140</v>
          </cell>
          <cell r="H693" t="str">
            <v>Deutschland</v>
          </cell>
        </row>
        <row r="694">
          <cell r="G694">
            <v>686</v>
          </cell>
          <cell r="H694" t="str">
            <v>Firma</v>
          </cell>
        </row>
        <row r="695">
          <cell r="G695">
            <v>29</v>
          </cell>
          <cell r="H695" t="str">
            <v>bei</v>
          </cell>
        </row>
        <row r="696">
          <cell r="G696">
            <v>130</v>
          </cell>
          <cell r="H696" t="str">
            <v>seit</v>
          </cell>
        </row>
        <row r="697">
          <cell r="G697">
            <v>50</v>
          </cell>
          <cell r="H697" t="str">
            <v>vor</v>
          </cell>
        </row>
        <row r="698">
          <cell r="G698">
            <v>216</v>
          </cell>
          <cell r="H698" t="str">
            <v>kennen</v>
          </cell>
        </row>
        <row r="699">
          <cell r="G699">
            <v>453</v>
          </cell>
          <cell r="H699" t="str">
            <v>Milliarde</v>
          </cell>
        </row>
        <row r="700">
          <cell r="G700">
            <v>209</v>
          </cell>
          <cell r="H700" t="str">
            <v>Million</v>
          </cell>
        </row>
        <row r="701">
          <cell r="G701">
            <v>828</v>
          </cell>
          <cell r="H701" t="str">
            <v>Wand</v>
          </cell>
        </row>
        <row r="702">
          <cell r="G702">
            <v>1489</v>
          </cell>
          <cell r="H702" t="str">
            <v>Angriff</v>
          </cell>
        </row>
        <row r="703">
          <cell r="G703">
            <v>207</v>
          </cell>
          <cell r="H703" t="str">
            <v>Euro</v>
          </cell>
        </row>
        <row r="704">
          <cell r="G704">
            <v>578</v>
          </cell>
          <cell r="H704" t="str">
            <v>Gesetz</v>
          </cell>
        </row>
        <row r="705">
          <cell r="G705">
            <v>236</v>
          </cell>
          <cell r="H705" t="str">
            <v>Unternehmen</v>
          </cell>
        </row>
        <row r="706">
          <cell r="G706">
            <v>574</v>
          </cell>
          <cell r="H706" t="str">
            <v>Daten</v>
          </cell>
        </row>
        <row r="707">
          <cell r="G707">
            <v>19</v>
          </cell>
          <cell r="H707" t="str">
            <v>an</v>
          </cell>
        </row>
        <row r="708">
          <cell r="G708">
            <v>104</v>
          </cell>
          <cell r="H708" t="str">
            <v>gegen</v>
          </cell>
        </row>
        <row r="709">
          <cell r="G709">
            <v>835</v>
          </cell>
          <cell r="H709" t="str">
            <v>laut</v>
          </cell>
        </row>
        <row r="710">
          <cell r="G710">
            <v>590</v>
          </cell>
          <cell r="H710" t="str">
            <v>hängen</v>
          </cell>
        </row>
        <row r="711">
          <cell r="G711">
            <v>996</v>
          </cell>
          <cell r="H711" t="str">
            <v>schützen</v>
          </cell>
        </row>
        <row r="712">
          <cell r="G712">
            <v>835</v>
          </cell>
          <cell r="H712" t="str">
            <v>verdienen</v>
          </cell>
        </row>
        <row r="713">
          <cell r="G713">
            <v>181</v>
          </cell>
          <cell r="H713" t="str">
            <v>etwa</v>
          </cell>
        </row>
        <row r="714">
          <cell r="G714">
            <v>262</v>
          </cell>
          <cell r="H714" t="str">
            <v>Stunde</v>
          </cell>
        </row>
        <row r="715">
          <cell r="G715">
            <v>861</v>
          </cell>
          <cell r="H715" t="str">
            <v>Fehler</v>
          </cell>
        </row>
        <row r="716">
          <cell r="G716">
            <v>462</v>
          </cell>
          <cell r="H716" t="str">
            <v>Gefühl</v>
          </cell>
        </row>
        <row r="717">
          <cell r="G717">
            <v>885</v>
          </cell>
          <cell r="H717" t="str">
            <v>Glas</v>
          </cell>
        </row>
        <row r="718">
          <cell r="G718">
            <v>465</v>
          </cell>
          <cell r="H718" t="str">
            <v>Kosten</v>
          </cell>
        </row>
        <row r="719">
          <cell r="G719">
            <v>60</v>
          </cell>
          <cell r="H719" t="str">
            <v>sollen</v>
          </cell>
        </row>
        <row r="720">
          <cell r="G720">
            <v>903</v>
          </cell>
          <cell r="H720" t="str">
            <v>kosten</v>
          </cell>
        </row>
        <row r="721">
          <cell r="G721">
            <v>444</v>
          </cell>
          <cell r="H721" t="str">
            <v>lachen</v>
          </cell>
        </row>
        <row r="722">
          <cell r="G722">
            <v>60</v>
          </cell>
          <cell r="H722" t="str">
            <v>sollen</v>
          </cell>
        </row>
        <row r="723">
          <cell r="G723">
            <v>906</v>
          </cell>
          <cell r="H723" t="str">
            <v>teilen</v>
          </cell>
        </row>
        <row r="724">
          <cell r="G724">
            <v>1575</v>
          </cell>
          <cell r="H724" t="str">
            <v>verstecken</v>
          </cell>
        </row>
        <row r="725">
          <cell r="G725">
            <v>247</v>
          </cell>
          <cell r="H725" t="str">
            <v>versuchen</v>
          </cell>
        </row>
        <row r="726">
          <cell r="G726">
            <v>60</v>
          </cell>
          <cell r="H726" t="str">
            <v>sollen</v>
          </cell>
        </row>
        <row r="727">
          <cell r="G727">
            <v>60</v>
          </cell>
          <cell r="H727" t="str">
            <v>sollen</v>
          </cell>
        </row>
        <row r="728">
          <cell r="G728">
            <v>60</v>
          </cell>
          <cell r="H728" t="str">
            <v>sollen</v>
          </cell>
        </row>
        <row r="729">
          <cell r="G729">
            <v>503</v>
          </cell>
          <cell r="H729" t="str">
            <v>bald</v>
          </cell>
        </row>
        <row r="730">
          <cell r="G730">
            <v>145</v>
          </cell>
          <cell r="H730" t="str">
            <v>vielleicht</v>
          </cell>
        </row>
        <row r="731">
          <cell r="G731">
            <v>1191</v>
          </cell>
          <cell r="H731" t="str">
            <v>Karte</v>
          </cell>
        </row>
        <row r="732">
          <cell r="G732">
            <v>4014</v>
          </cell>
          <cell r="H732" t="str">
            <v>Ausflug</v>
          </cell>
        </row>
        <row r="733">
          <cell r="G733">
            <v>4102</v>
          </cell>
          <cell r="H733" t="str">
            <v>Eintritt</v>
          </cell>
        </row>
        <row r="734">
          <cell r="G734">
            <v>1549</v>
          </cell>
          <cell r="H734" t="str">
            <v>Kurs</v>
          </cell>
        </row>
        <row r="735">
          <cell r="G735">
            <v>334</v>
          </cell>
          <cell r="H735" t="str">
            <v>Preis</v>
          </cell>
        </row>
        <row r="736">
          <cell r="G736">
            <v>2109</v>
          </cell>
          <cell r="H736" t="str">
            <v>Boot</v>
          </cell>
        </row>
        <row r="737">
          <cell r="G737">
            <v>323</v>
          </cell>
          <cell r="H737" t="str">
            <v>essen (vb)</v>
          </cell>
        </row>
        <row r="738">
          <cell r="G738">
            <v>579</v>
          </cell>
          <cell r="H738" t="str">
            <v>planen</v>
          </cell>
        </row>
        <row r="739">
          <cell r="G739">
            <v>8</v>
          </cell>
          <cell r="H739" t="str">
            <v>werden</v>
          </cell>
        </row>
        <row r="740">
          <cell r="G740">
            <v>8</v>
          </cell>
          <cell r="H740" t="str">
            <v>werden</v>
          </cell>
        </row>
        <row r="741">
          <cell r="G741">
            <v>8</v>
          </cell>
          <cell r="H741" t="str">
            <v>werden</v>
          </cell>
        </row>
        <row r="742">
          <cell r="G742">
            <v>8</v>
          </cell>
          <cell r="H742" t="str">
            <v>werden</v>
          </cell>
        </row>
        <row r="743">
          <cell r="G743">
            <v>314</v>
          </cell>
          <cell r="H743" t="str">
            <v>beste (r,s)</v>
          </cell>
        </row>
        <row r="744">
          <cell r="G744">
            <v>472</v>
          </cell>
          <cell r="H744" t="str">
            <v xml:space="preserve">weiß </v>
          </cell>
        </row>
        <row r="745">
          <cell r="G745">
            <v>702</v>
          </cell>
          <cell r="H745" t="str">
            <v>Dame</v>
          </cell>
        </row>
        <row r="746">
          <cell r="G746">
            <v>1036</v>
          </cell>
          <cell r="H746" t="str">
            <v>Beruf</v>
          </cell>
        </row>
        <row r="747">
          <cell r="G747">
            <v>1283</v>
          </cell>
          <cell r="H747" t="str">
            <v>Nachbar</v>
          </cell>
        </row>
        <row r="748">
          <cell r="G748">
            <v>403</v>
          </cell>
          <cell r="H748" t="str">
            <v>Raum</v>
          </cell>
        </row>
        <row r="749">
          <cell r="G749">
            <v>758</v>
          </cell>
          <cell r="H749" t="str">
            <v>Stoff</v>
          </cell>
        </row>
        <row r="750">
          <cell r="G750">
            <v>633</v>
          </cell>
          <cell r="H750" t="str">
            <v>Foto</v>
          </cell>
        </row>
        <row r="751">
          <cell r="G751">
            <v>318</v>
          </cell>
          <cell r="H751" t="str">
            <v>Sachen</v>
          </cell>
        </row>
        <row r="752">
          <cell r="G752">
            <v>1811</v>
          </cell>
          <cell r="H752" t="str">
            <v>wohin</v>
          </cell>
        </row>
        <row r="753">
          <cell r="G753">
            <v>435</v>
          </cell>
          <cell r="H753" t="str">
            <v>beschreiben</v>
          </cell>
        </row>
        <row r="754">
          <cell r="G754">
            <v>319</v>
          </cell>
          <cell r="H754" t="str">
            <v>bekannt</v>
          </cell>
        </row>
        <row r="755">
          <cell r="G755">
            <v>918</v>
          </cell>
          <cell r="H755" t="str">
            <v>Nähe</v>
          </cell>
        </row>
        <row r="756">
          <cell r="G756">
            <v>197</v>
          </cell>
          <cell r="H756" t="str">
            <v>Seite</v>
          </cell>
        </row>
        <row r="757">
          <cell r="G757">
            <v>415</v>
          </cell>
          <cell r="H757" t="str">
            <v>Universität, Uni</v>
          </cell>
        </row>
        <row r="758">
          <cell r="G758">
            <v>1013</v>
          </cell>
          <cell r="H758" t="str">
            <v>Baum</v>
          </cell>
        </row>
        <row r="759">
          <cell r="G759">
            <v>198</v>
          </cell>
          <cell r="H759" t="str">
            <v>Teil</v>
          </cell>
        </row>
        <row r="760">
          <cell r="G760">
            <v>834</v>
          </cell>
          <cell r="H760" t="str">
            <v>Feld</v>
          </cell>
        </row>
        <row r="761">
          <cell r="G761">
            <v>1386</v>
          </cell>
          <cell r="H761" t="str">
            <v>Gebäude</v>
          </cell>
        </row>
        <row r="762">
          <cell r="G762">
            <v>269</v>
          </cell>
          <cell r="H762" t="str">
            <v>hinter</v>
          </cell>
        </row>
        <row r="763">
          <cell r="G763">
            <v>50</v>
          </cell>
          <cell r="H763" t="str">
            <v>vor</v>
          </cell>
        </row>
        <row r="764">
          <cell r="G764">
            <v>37</v>
          </cell>
          <cell r="H764" t="str">
            <v>aus</v>
          </cell>
        </row>
        <row r="765">
          <cell r="G765">
            <v>266</v>
          </cell>
          <cell r="H765" t="str">
            <v>neben</v>
          </cell>
        </row>
        <row r="766">
          <cell r="G766">
            <v>443</v>
          </cell>
          <cell r="H766" t="str">
            <v>halb</v>
          </cell>
        </row>
        <row r="767">
          <cell r="G767">
            <v>178</v>
          </cell>
          <cell r="H767" t="str">
            <v>stark</v>
          </cell>
        </row>
        <row r="768">
          <cell r="G768">
            <v>1029</v>
          </cell>
          <cell r="H768" t="str">
            <v>Insel</v>
          </cell>
        </row>
        <row r="769">
          <cell r="G769">
            <v>734</v>
          </cell>
          <cell r="H769" t="str">
            <v>Reise</v>
          </cell>
        </row>
        <row r="770">
          <cell r="G770">
            <v>1124</v>
          </cell>
          <cell r="H770" t="str">
            <v>Wind</v>
          </cell>
        </row>
        <row r="771">
          <cell r="G771">
            <v>852</v>
          </cell>
          <cell r="H771" t="str">
            <v>Meer</v>
          </cell>
        </row>
        <row r="772">
          <cell r="G772">
            <v>34</v>
          </cell>
          <cell r="H772" t="str">
            <v>nach</v>
          </cell>
        </row>
        <row r="773">
          <cell r="G773">
            <v>50</v>
          </cell>
          <cell r="H773" t="str">
            <v>vor</v>
          </cell>
        </row>
        <row r="774">
          <cell r="G774">
            <v>163</v>
          </cell>
          <cell r="H774" t="str">
            <v>bringen</v>
          </cell>
        </row>
        <row r="775">
          <cell r="G775">
            <v>313</v>
          </cell>
          <cell r="H775" t="str">
            <v>verlieren</v>
          </cell>
        </row>
        <row r="776">
          <cell r="G776">
            <v>163</v>
          </cell>
          <cell r="H776" t="str">
            <v>bringen</v>
          </cell>
        </row>
        <row r="777">
          <cell r="G777">
            <v>313</v>
          </cell>
          <cell r="H777" t="str">
            <v>verlieren</v>
          </cell>
        </row>
        <row r="778">
          <cell r="G778">
            <v>897</v>
          </cell>
          <cell r="H778" t="str">
            <v>lieb</v>
          </cell>
        </row>
        <row r="779">
          <cell r="G779">
            <v>513</v>
          </cell>
          <cell r="H779" t="str">
            <v>tot</v>
          </cell>
        </row>
        <row r="780">
          <cell r="G780">
            <v>1281</v>
          </cell>
          <cell r="H780" t="str">
            <v>warm</v>
          </cell>
        </row>
        <row r="781">
          <cell r="G781">
            <v>165</v>
          </cell>
          <cell r="H781" t="str">
            <v>gar</v>
          </cell>
        </row>
        <row r="782">
          <cell r="G782">
            <v>261</v>
          </cell>
          <cell r="H782" t="str">
            <v>wohl1</v>
          </cell>
        </row>
        <row r="783">
          <cell r="G783">
            <v>694</v>
          </cell>
          <cell r="H783" t="str">
            <v>die Tochter</v>
          </cell>
        </row>
        <row r="784">
          <cell r="G784">
            <v>527</v>
          </cell>
          <cell r="H784" t="str">
            <v>der Arm</v>
          </cell>
        </row>
        <row r="785">
          <cell r="G785">
            <v>1087</v>
          </cell>
          <cell r="H785" t="str">
            <v>der König</v>
          </cell>
        </row>
        <row r="786">
          <cell r="G786">
            <v>596</v>
          </cell>
          <cell r="H786" t="str">
            <v>der Sohn</v>
          </cell>
        </row>
        <row r="787">
          <cell r="G787">
            <v>1270</v>
          </cell>
          <cell r="H787" t="str">
            <v>das Blatt1</v>
          </cell>
        </row>
        <row r="788">
          <cell r="G788">
            <v>433</v>
          </cell>
          <cell r="H788" t="str">
            <v>manch (r,e,es)</v>
          </cell>
        </row>
        <row r="789">
          <cell r="G789">
            <v>1144</v>
          </cell>
          <cell r="H789" t="str">
            <v>fassen</v>
          </cell>
        </row>
        <row r="790">
          <cell r="G790">
            <v>162</v>
          </cell>
          <cell r="H790" t="str">
            <v>führen</v>
          </cell>
        </row>
        <row r="791">
          <cell r="G791">
            <v>275</v>
          </cell>
          <cell r="H791" t="str">
            <v>scheinen</v>
          </cell>
        </row>
        <row r="792">
          <cell r="G792">
            <v>1056</v>
          </cell>
          <cell r="H792" t="str">
            <v>versprechen</v>
          </cell>
        </row>
        <row r="793">
          <cell r="G793">
            <v>364</v>
          </cell>
          <cell r="H793" t="str">
            <v>warten</v>
          </cell>
        </row>
        <row r="794">
          <cell r="G794">
            <v>574</v>
          </cell>
          <cell r="H794" t="str">
            <v>relativ</v>
          </cell>
        </row>
        <row r="795">
          <cell r="G795">
            <v>42</v>
          </cell>
          <cell r="H795" t="str">
            <v>wenn</v>
          </cell>
        </row>
        <row r="796">
          <cell r="G796">
            <v>1174</v>
          </cell>
          <cell r="H796" t="str">
            <v>Ausbildung</v>
          </cell>
        </row>
        <row r="797">
          <cell r="G797">
            <v>2594</v>
          </cell>
          <cell r="H797" t="str">
            <v>Freizeit</v>
          </cell>
        </row>
        <row r="798">
          <cell r="G798">
            <v>1813</v>
          </cell>
          <cell r="H798" t="str">
            <v>Karriere</v>
          </cell>
        </row>
        <row r="799">
          <cell r="G799">
            <v>992</v>
          </cell>
          <cell r="H799" t="str">
            <v>Traum</v>
          </cell>
        </row>
        <row r="800">
          <cell r="G800">
            <v>1177</v>
          </cell>
          <cell r="H800" t="str">
            <v>tausend</v>
          </cell>
        </row>
        <row r="801">
          <cell r="G801">
            <v>37</v>
          </cell>
          <cell r="H801" t="str">
            <v>aus</v>
          </cell>
        </row>
        <row r="802">
          <cell r="G802">
            <v>412</v>
          </cell>
          <cell r="H802" t="str">
            <v>pro</v>
          </cell>
        </row>
        <row r="803">
          <cell r="G803">
            <v>667</v>
          </cell>
          <cell r="H803" t="str">
            <v>bauen</v>
          </cell>
        </row>
        <row r="804">
          <cell r="G804">
            <v>600</v>
          </cell>
          <cell r="H804" t="str">
            <v>studieren</v>
          </cell>
        </row>
        <row r="805">
          <cell r="G805">
            <v>27</v>
          </cell>
          <cell r="H805" t="str">
            <v>ihr</v>
          </cell>
        </row>
        <row r="806">
          <cell r="G806">
            <v>4</v>
          </cell>
          <cell r="H806" t="str">
            <v>sein</v>
          </cell>
        </row>
        <row r="807">
          <cell r="G807">
            <v>387</v>
          </cell>
          <cell r="H807" t="str">
            <v>erwarten</v>
          </cell>
        </row>
        <row r="808">
          <cell r="G808">
            <v>684</v>
          </cell>
          <cell r="H808" t="str">
            <v>dienen</v>
          </cell>
        </row>
        <row r="809">
          <cell r="G809">
            <v>869</v>
          </cell>
          <cell r="H809" t="str">
            <v>feiern</v>
          </cell>
        </row>
        <row r="810">
          <cell r="G810">
            <v>1219</v>
          </cell>
          <cell r="H810" t="str">
            <v>sammeln</v>
          </cell>
        </row>
        <row r="811">
          <cell r="G811">
            <v>1558</v>
          </cell>
          <cell r="H811" t="str">
            <v>Dienst</v>
          </cell>
        </row>
        <row r="812">
          <cell r="G812">
            <v>183</v>
          </cell>
          <cell r="H812" t="str">
            <v>Ende</v>
          </cell>
        </row>
        <row r="813">
          <cell r="G813">
            <v>1576</v>
          </cell>
          <cell r="H813" t="str">
            <v>Feuer</v>
          </cell>
        </row>
        <row r="814">
          <cell r="G814">
            <v>576</v>
          </cell>
          <cell r="H814" t="str">
            <v>Gast</v>
          </cell>
        </row>
        <row r="815">
          <cell r="G815">
            <v>2221</v>
          </cell>
          <cell r="H815" t="str">
            <v>Holz</v>
          </cell>
        </row>
        <row r="816">
          <cell r="G816">
            <v>1494</v>
          </cell>
          <cell r="H816" t="str">
            <v>woher</v>
          </cell>
        </row>
        <row r="817">
          <cell r="G817">
            <v>2628</v>
          </cell>
          <cell r="H817" t="str">
            <v>Küste</v>
          </cell>
        </row>
        <row r="818">
          <cell r="G818">
            <v>1817</v>
          </cell>
          <cell r="H818" t="str">
            <v>bunt</v>
          </cell>
        </row>
        <row r="819">
          <cell r="G819">
            <v>1721</v>
          </cell>
          <cell r="H819" t="str">
            <v>Fahrzeug</v>
          </cell>
        </row>
        <row r="820">
          <cell r="G820">
            <v>1287</v>
          </cell>
          <cell r="H820" t="str">
            <v>offiziell</v>
          </cell>
        </row>
        <row r="821">
          <cell r="G821">
            <v>1285</v>
          </cell>
          <cell r="H821" t="str">
            <v>Figur</v>
          </cell>
        </row>
        <row r="822">
          <cell r="G822">
            <v>1229</v>
          </cell>
          <cell r="H822" t="str">
            <v>böse</v>
          </cell>
        </row>
        <row r="823">
          <cell r="G823">
            <v>1159</v>
          </cell>
          <cell r="H823" t="str">
            <v>hinten</v>
          </cell>
        </row>
        <row r="824">
          <cell r="G824">
            <v>889</v>
          </cell>
          <cell r="H824" t="str">
            <v>Himmel</v>
          </cell>
        </row>
        <row r="825">
          <cell r="G825">
            <v>864</v>
          </cell>
          <cell r="H825" t="str">
            <v>Sonne</v>
          </cell>
        </row>
        <row r="826">
          <cell r="G826">
            <v>793</v>
          </cell>
          <cell r="H826" t="str">
            <v>bezahlen</v>
          </cell>
        </row>
        <row r="827">
          <cell r="G827">
            <v>785</v>
          </cell>
          <cell r="H827" t="str">
            <v>vorne</v>
          </cell>
        </row>
        <row r="828">
          <cell r="G828">
            <v>474</v>
          </cell>
          <cell r="H828" t="str">
            <v>schwarz</v>
          </cell>
        </row>
        <row r="829">
          <cell r="G829">
            <v>337</v>
          </cell>
          <cell r="H829" t="str">
            <v>Staat</v>
          </cell>
        </row>
        <row r="830">
          <cell r="G830">
            <v>118</v>
          </cell>
          <cell r="H830" t="str">
            <v>hoch</v>
          </cell>
        </row>
        <row r="831">
          <cell r="G831">
            <v>1522</v>
          </cell>
          <cell r="H831" t="str">
            <v>der Wissenschaftler</v>
          </cell>
        </row>
        <row r="832">
          <cell r="G832">
            <v>1318</v>
          </cell>
          <cell r="H832" t="str">
            <v>der Tourist</v>
          </cell>
        </row>
        <row r="833">
          <cell r="G833">
            <v>1246</v>
          </cell>
          <cell r="H833" t="str">
            <v>der Forscher</v>
          </cell>
        </row>
        <row r="834">
          <cell r="G834">
            <v>901</v>
          </cell>
          <cell r="H834" t="str">
            <v>historisch</v>
          </cell>
        </row>
        <row r="835">
          <cell r="G835">
            <v>760</v>
          </cell>
          <cell r="H835" t="str">
            <v>unterstützen</v>
          </cell>
        </row>
        <row r="836">
          <cell r="G836">
            <v>743</v>
          </cell>
          <cell r="H836" t="str">
            <v>entdecken</v>
          </cell>
        </row>
        <row r="837">
          <cell r="G837">
            <v>709</v>
          </cell>
          <cell r="H837" t="str">
            <v>die Bewegung</v>
          </cell>
        </row>
        <row r="838">
          <cell r="G838">
            <v>697</v>
          </cell>
          <cell r="H838" t="str">
            <v>beobachten</v>
          </cell>
        </row>
        <row r="839">
          <cell r="G839">
            <v>537</v>
          </cell>
          <cell r="H839" t="str">
            <v>bevor</v>
          </cell>
        </row>
        <row r="840">
          <cell r="G840">
            <v>528</v>
          </cell>
          <cell r="H840" t="str">
            <v>nachem</v>
          </cell>
        </row>
        <row r="841">
          <cell r="G841">
            <v>486</v>
          </cell>
          <cell r="H841" t="str">
            <v>die Chemie</v>
          </cell>
        </row>
        <row r="842">
          <cell r="G842">
            <v>358</v>
          </cell>
          <cell r="H842" t="str">
            <v>der Moment</v>
          </cell>
        </row>
        <row r="843">
          <cell r="G843">
            <v>22</v>
          </cell>
          <cell r="H843" t="str">
            <v>als</v>
          </cell>
        </row>
        <row r="844">
          <cell r="G844">
            <v>251</v>
          </cell>
          <cell r="H844" t="str">
            <v>beginnen</v>
          </cell>
        </row>
        <row r="845">
          <cell r="G845" t="str">
            <v>NA</v>
          </cell>
          <cell r="H845" t="str">
            <v>eines Tages</v>
          </cell>
        </row>
        <row r="846">
          <cell r="G846">
            <v>1955</v>
          </cell>
          <cell r="H846" t="str">
            <v>Unfall</v>
          </cell>
        </row>
        <row r="847">
          <cell r="G847">
            <v>1932</v>
          </cell>
          <cell r="H847" t="str">
            <v>Gegenwart</v>
          </cell>
        </row>
        <row r="848">
          <cell r="G848">
            <v>1391</v>
          </cell>
          <cell r="H848" t="str">
            <v>verbringen</v>
          </cell>
        </row>
        <row r="849">
          <cell r="G849">
            <v>1348</v>
          </cell>
          <cell r="H849" t="str">
            <v>DDR</v>
          </cell>
        </row>
        <row r="850">
          <cell r="G850">
            <v>1196</v>
          </cell>
          <cell r="H850" t="str">
            <v>Vergangenheit</v>
          </cell>
        </row>
        <row r="851">
          <cell r="G851">
            <v>1126</v>
          </cell>
          <cell r="H851" t="str">
            <v>Bund</v>
          </cell>
        </row>
        <row r="852">
          <cell r="G852">
            <v>814</v>
          </cell>
          <cell r="H852" t="str">
            <v>Freiheit</v>
          </cell>
        </row>
        <row r="853">
          <cell r="G853">
            <v>575</v>
          </cell>
          <cell r="H853" t="str">
            <v>Krieg</v>
          </cell>
        </row>
        <row r="854">
          <cell r="G854">
            <v>469</v>
          </cell>
          <cell r="H854" t="str">
            <v xml:space="preserve">Zukunft </v>
          </cell>
        </row>
        <row r="855">
          <cell r="G855">
            <v>450</v>
          </cell>
          <cell r="H855" t="str">
            <v>verlassen</v>
          </cell>
        </row>
        <row r="856">
          <cell r="G856">
            <v>343</v>
          </cell>
          <cell r="H856" t="str">
            <v>einzig</v>
          </cell>
        </row>
        <row r="857">
          <cell r="G857">
            <v>4381</v>
          </cell>
          <cell r="H857" t="str">
            <v>Kuchen</v>
          </cell>
        </row>
        <row r="858">
          <cell r="G858">
            <v>2971</v>
          </cell>
          <cell r="H858" t="str">
            <v>Weihnachten</v>
          </cell>
        </row>
        <row r="859">
          <cell r="G859">
            <v>2894</v>
          </cell>
          <cell r="H859" t="str">
            <v>probieren</v>
          </cell>
        </row>
        <row r="860">
          <cell r="G860">
            <v>1884</v>
          </cell>
          <cell r="H860" t="str">
            <v>auswählen</v>
          </cell>
        </row>
        <row r="861">
          <cell r="G861">
            <v>1675</v>
          </cell>
          <cell r="H861" t="str">
            <v>Laden</v>
          </cell>
        </row>
        <row r="862">
          <cell r="G862">
            <v>1557</v>
          </cell>
          <cell r="H862" t="str">
            <v>genießen</v>
          </cell>
        </row>
        <row r="863">
          <cell r="G863">
            <v>1555</v>
          </cell>
          <cell r="H863" t="str">
            <v>traditionell</v>
          </cell>
        </row>
        <row r="864">
          <cell r="G864">
            <v>1526</v>
          </cell>
          <cell r="H864" t="str">
            <v>günstig</v>
          </cell>
        </row>
        <row r="865">
          <cell r="G865">
            <v>1293</v>
          </cell>
          <cell r="H865" t="str">
            <v>Gericht</v>
          </cell>
        </row>
        <row r="866">
          <cell r="G866">
            <v>957</v>
          </cell>
          <cell r="H866" t="str">
            <v>Betrieb</v>
          </cell>
        </row>
        <row r="867">
          <cell r="G867">
            <v>721</v>
          </cell>
          <cell r="H867" t="str">
            <v>verkaufen</v>
          </cell>
        </row>
        <row r="868">
          <cell r="G868">
            <v>544</v>
          </cell>
          <cell r="H868" t="str">
            <v>ab</v>
          </cell>
        </row>
        <row r="869">
          <cell r="G869">
            <v>168</v>
          </cell>
          <cell r="H869" t="str">
            <v>mögen</v>
          </cell>
        </row>
        <row r="870">
          <cell r="G870">
            <v>168</v>
          </cell>
          <cell r="H870" t="str">
            <v>mögen</v>
          </cell>
        </row>
        <row r="871">
          <cell r="G871">
            <v>168</v>
          </cell>
          <cell r="H871" t="str">
            <v>mögen</v>
          </cell>
        </row>
        <row r="872">
          <cell r="G872">
            <v>2048</v>
          </cell>
          <cell r="H872" t="str">
            <v>Pflicht</v>
          </cell>
        </row>
        <row r="873">
          <cell r="G873">
            <v>1928</v>
          </cell>
          <cell r="H873" t="str">
            <v>üben</v>
          </cell>
        </row>
        <row r="874">
          <cell r="G874">
            <v>1922</v>
          </cell>
          <cell r="H874" t="str">
            <v>vorhaben</v>
          </cell>
        </row>
        <row r="875">
          <cell r="G875">
            <v>1426</v>
          </cell>
          <cell r="H875" t="str">
            <v>Geist</v>
          </cell>
        </row>
        <row r="876">
          <cell r="G876">
            <v>1261</v>
          </cell>
          <cell r="H876" t="str">
            <v>meistens</v>
          </cell>
        </row>
        <row r="877">
          <cell r="G877">
            <v>1194</v>
          </cell>
          <cell r="H877" t="str">
            <v>verbessern</v>
          </cell>
        </row>
        <row r="878">
          <cell r="G878">
            <v>879</v>
          </cell>
          <cell r="H878" t="str">
            <v>verlangen</v>
          </cell>
        </row>
        <row r="879">
          <cell r="G879">
            <v>773</v>
          </cell>
          <cell r="H879" t="str">
            <v>laut</v>
          </cell>
        </row>
        <row r="880">
          <cell r="G880">
            <v>689</v>
          </cell>
          <cell r="H880" t="str">
            <v>hoffen</v>
          </cell>
        </row>
        <row r="881">
          <cell r="G881">
            <v>646</v>
          </cell>
          <cell r="H881" t="str">
            <v>Leistung</v>
          </cell>
        </row>
        <row r="882">
          <cell r="G882">
            <v>605</v>
          </cell>
          <cell r="H882" t="str">
            <v>mindestens</v>
          </cell>
        </row>
        <row r="883">
          <cell r="G883">
            <v>390</v>
          </cell>
          <cell r="H883" t="str">
            <v>obwohl</v>
          </cell>
        </row>
        <row r="884">
          <cell r="G884">
            <v>377</v>
          </cell>
          <cell r="H884" t="str">
            <v>entwickeln</v>
          </cell>
        </row>
        <row r="885">
          <cell r="G885">
            <v>174</v>
          </cell>
          <cell r="H885" t="str">
            <v>einige</v>
          </cell>
        </row>
        <row r="886">
          <cell r="G886">
            <v>2315</v>
          </cell>
          <cell r="H886" t="str">
            <v>waschen</v>
          </cell>
        </row>
        <row r="887">
          <cell r="G887">
            <v>1661</v>
          </cell>
          <cell r="H887" t="str">
            <v>Stuhl</v>
          </cell>
        </row>
        <row r="888">
          <cell r="G888">
            <v>1436</v>
          </cell>
          <cell r="H888" t="str">
            <v>anziehen</v>
          </cell>
        </row>
        <row r="889">
          <cell r="G889">
            <v>1042</v>
          </cell>
          <cell r="H889" t="str">
            <v>verantwortlich</v>
          </cell>
        </row>
        <row r="890">
          <cell r="G890">
            <v>659</v>
          </cell>
          <cell r="H890" t="str">
            <v>Bett</v>
          </cell>
        </row>
        <row r="891">
          <cell r="G891">
            <v>394</v>
          </cell>
          <cell r="H891" t="str">
            <v>fühlen</v>
          </cell>
        </row>
        <row r="892">
          <cell r="G892">
            <v>217</v>
          </cell>
          <cell r="H892" t="str">
            <v>dich</v>
          </cell>
        </row>
        <row r="893">
          <cell r="G893">
            <v>191</v>
          </cell>
          <cell r="H893" t="str">
            <v>nennen</v>
          </cell>
        </row>
        <row r="894">
          <cell r="G894">
            <v>159</v>
          </cell>
          <cell r="H894" t="str">
            <v>gerade</v>
          </cell>
        </row>
        <row r="895">
          <cell r="G895">
            <v>155</v>
          </cell>
          <cell r="H895" t="str">
            <v>halten</v>
          </cell>
        </row>
        <row r="896">
          <cell r="G896">
            <v>65</v>
          </cell>
          <cell r="H896" t="str">
            <v>mich</v>
          </cell>
        </row>
        <row r="897">
          <cell r="G897">
            <v>14</v>
          </cell>
          <cell r="H897" t="str">
            <v>sich</v>
          </cell>
        </row>
        <row r="898">
          <cell r="G898">
            <v>495</v>
          </cell>
          <cell r="H898" t="str">
            <v>euch</v>
          </cell>
        </row>
        <row r="899">
          <cell r="G899">
            <v>75</v>
          </cell>
          <cell r="H899" t="str">
            <v>uns</v>
          </cell>
        </row>
        <row r="900">
          <cell r="G900">
            <v>14</v>
          </cell>
          <cell r="H900" t="str">
            <v>sich</v>
          </cell>
        </row>
        <row r="901">
          <cell r="G901">
            <v>1073</v>
          </cell>
          <cell r="H901" t="str">
            <v>beschließen</v>
          </cell>
        </row>
        <row r="902">
          <cell r="G902">
            <v>1279</v>
          </cell>
          <cell r="H902" t="str">
            <v>einladen</v>
          </cell>
        </row>
        <row r="903">
          <cell r="G903">
            <v>1005</v>
          </cell>
          <cell r="H903" t="str">
            <v>melden</v>
          </cell>
        </row>
        <row r="904">
          <cell r="G904">
            <v>414</v>
          </cell>
          <cell r="H904" t="str">
            <v>entscheiden</v>
          </cell>
        </row>
        <row r="905">
          <cell r="G905">
            <v>589</v>
          </cell>
          <cell r="H905" t="str">
            <v>freuen</v>
          </cell>
        </row>
        <row r="906">
          <cell r="G906">
            <v>1005</v>
          </cell>
          <cell r="H906" t="str">
            <v>melden</v>
          </cell>
        </row>
        <row r="907">
          <cell r="G907">
            <v>1898</v>
          </cell>
          <cell r="H907" t="str">
            <v>unterhalten</v>
          </cell>
        </row>
        <row r="908">
          <cell r="G908">
            <v>1898</v>
          </cell>
          <cell r="H908" t="str">
            <v>unterhalten</v>
          </cell>
        </row>
        <row r="909">
          <cell r="G909">
            <v>2090</v>
          </cell>
          <cell r="H909" t="str">
            <v>Fest</v>
          </cell>
        </row>
        <row r="910">
          <cell r="G910">
            <v>1728</v>
          </cell>
          <cell r="H910" t="str">
            <v>Stimmung</v>
          </cell>
        </row>
        <row r="911">
          <cell r="G911">
            <v>1650</v>
          </cell>
          <cell r="H911" t="str">
            <v>Tradition</v>
          </cell>
        </row>
        <row r="912">
          <cell r="G912">
            <v>1033</v>
          </cell>
          <cell r="H912" t="str">
            <v>kulturell</v>
          </cell>
        </row>
        <row r="913">
          <cell r="G913">
            <v>1109</v>
          </cell>
          <cell r="H913" t="str">
            <v>typisch</v>
          </cell>
        </row>
        <row r="914">
          <cell r="G914">
            <v>362</v>
          </cell>
          <cell r="H914" t="str">
            <v>niemand</v>
          </cell>
        </row>
        <row r="915">
          <cell r="G915">
            <v>330</v>
          </cell>
          <cell r="H915" t="str">
            <v>jemand</v>
          </cell>
        </row>
        <row r="916">
          <cell r="G916">
            <v>1362</v>
          </cell>
          <cell r="H916" t="str">
            <v>gucken, kucken</v>
          </cell>
        </row>
        <row r="917">
          <cell r="G917">
            <v>470</v>
          </cell>
          <cell r="H917" t="str">
            <v>wachsen</v>
          </cell>
        </row>
        <row r="918">
          <cell r="G918">
            <v>2463</v>
          </cell>
          <cell r="H918" t="str">
            <v>Blume</v>
          </cell>
        </row>
        <row r="919">
          <cell r="G919">
            <v>1308</v>
          </cell>
          <cell r="H919" t="str">
            <v>Gegenstand</v>
          </cell>
        </row>
        <row r="920">
          <cell r="G920">
            <v>1148</v>
          </cell>
          <cell r="H920" t="str">
            <v>Juni</v>
          </cell>
        </row>
        <row r="921">
          <cell r="G921">
            <v>479</v>
          </cell>
          <cell r="H921" t="str">
            <v>Meter</v>
          </cell>
        </row>
        <row r="922">
          <cell r="G922">
            <v>357</v>
          </cell>
          <cell r="H922" t="str">
            <v>Person</v>
          </cell>
        </row>
        <row r="923">
          <cell r="G923">
            <v>1338</v>
          </cell>
          <cell r="H923" t="str">
            <v>Zentimeter</v>
          </cell>
        </row>
        <row r="924">
          <cell r="G924">
            <v>790</v>
          </cell>
          <cell r="H924" t="str">
            <v>active</v>
          </cell>
        </row>
        <row r="925">
          <cell r="G925">
            <v>1873</v>
          </cell>
          <cell r="H925" t="str">
            <v>beliebt</v>
          </cell>
        </row>
        <row r="926">
          <cell r="G926">
            <v>705</v>
          </cell>
          <cell r="H926" t="str">
            <v>meist</v>
          </cell>
        </row>
        <row r="927">
          <cell r="G927">
            <v>1458</v>
          </cell>
          <cell r="H927" t="str">
            <v>ungefähr</v>
          </cell>
        </row>
        <row r="928">
          <cell r="G928">
            <v>1228</v>
          </cell>
          <cell r="H928" t="str">
            <v>auftauchen</v>
          </cell>
        </row>
        <row r="929">
          <cell r="G929">
            <v>2355</v>
          </cell>
          <cell r="H929" t="str">
            <v>aufwachsen</v>
          </cell>
        </row>
        <row r="930">
          <cell r="G930">
            <v>1211</v>
          </cell>
          <cell r="H930" t="str">
            <v>geboren</v>
          </cell>
        </row>
        <row r="931">
          <cell r="G931">
            <v>1211</v>
          </cell>
          <cell r="H931" t="str">
            <v>geboren</v>
          </cell>
        </row>
        <row r="932">
          <cell r="G932">
            <v>475</v>
          </cell>
          <cell r="H932" t="str">
            <v>sterben</v>
          </cell>
        </row>
        <row r="933">
          <cell r="G933">
            <v>4</v>
          </cell>
          <cell r="H933" t="str">
            <v>sein</v>
          </cell>
        </row>
        <row r="934">
          <cell r="G934">
            <v>8</v>
          </cell>
          <cell r="H934" t="str">
            <v>werden</v>
          </cell>
        </row>
        <row r="935">
          <cell r="G935">
            <v>1975</v>
          </cell>
          <cell r="H935" t="str">
            <v>Dichter</v>
          </cell>
        </row>
        <row r="936">
          <cell r="G936">
            <v>1093</v>
          </cell>
          <cell r="H936" t="str">
            <v>Februar</v>
          </cell>
        </row>
        <row r="937">
          <cell r="G937">
            <v>1204</v>
          </cell>
          <cell r="H937" t="str">
            <v>Italien</v>
          </cell>
        </row>
        <row r="938">
          <cell r="G938">
            <v>1052</v>
          </cell>
          <cell r="H938" t="str">
            <v>Januar</v>
          </cell>
        </row>
        <row r="939">
          <cell r="G939">
            <v>1223</v>
          </cell>
          <cell r="H939" t="str">
            <v>Oktober</v>
          </cell>
        </row>
        <row r="940">
          <cell r="G940">
            <v>1379</v>
          </cell>
          <cell r="H940" t="str">
            <v>berühmt</v>
          </cell>
        </row>
        <row r="941">
          <cell r="G941">
            <v>901</v>
          </cell>
          <cell r="H941" t="str">
            <v>historisch</v>
          </cell>
        </row>
        <row r="942">
          <cell r="G942">
            <v>1292</v>
          </cell>
          <cell r="H942" t="str">
            <v>unbekannt</v>
          </cell>
        </row>
        <row r="943">
          <cell r="G943">
            <v>2680</v>
          </cell>
          <cell r="H943" t="str">
            <v>einschlafen</v>
          </cell>
        </row>
        <row r="944">
          <cell r="G944">
            <v>1449</v>
          </cell>
          <cell r="H944" t="str">
            <v>mitnehmen</v>
          </cell>
        </row>
        <row r="945">
          <cell r="G945">
            <v>23</v>
          </cell>
          <cell r="H945" t="str">
            <v>können</v>
          </cell>
        </row>
        <row r="946">
          <cell r="G946">
            <v>23</v>
          </cell>
          <cell r="H946" t="str">
            <v>können</v>
          </cell>
        </row>
        <row r="947">
          <cell r="G947">
            <v>43</v>
          </cell>
          <cell r="H947" t="str">
            <v>müssen</v>
          </cell>
        </row>
        <row r="948">
          <cell r="G948">
            <v>43</v>
          </cell>
          <cell r="H948" t="str">
            <v>müssen</v>
          </cell>
        </row>
        <row r="949">
          <cell r="G949">
            <v>57</v>
          </cell>
          <cell r="H949" t="str">
            <v>wollen</v>
          </cell>
        </row>
        <row r="950">
          <cell r="G950">
            <v>57</v>
          </cell>
          <cell r="H950" t="str">
            <v>wollen</v>
          </cell>
        </row>
        <row r="951">
          <cell r="G951">
            <v>1004</v>
          </cell>
          <cell r="H951" t="str">
            <v>April</v>
          </cell>
        </row>
        <row r="952">
          <cell r="G952">
            <v>1048</v>
          </cell>
          <cell r="H952" t="str">
            <v>Mai</v>
          </cell>
        </row>
        <row r="953">
          <cell r="G953">
            <v>1035</v>
          </cell>
          <cell r="H953" t="str">
            <v>September</v>
          </cell>
        </row>
        <row r="954">
          <cell r="G954">
            <v>1273</v>
          </cell>
          <cell r="H954" t="str">
            <v>November</v>
          </cell>
        </row>
        <row r="955">
          <cell r="G955">
            <v>1871</v>
          </cell>
          <cell r="H955" t="str">
            <v>Zahn</v>
          </cell>
        </row>
        <row r="956">
          <cell r="G956">
            <v>3153</v>
          </cell>
          <cell r="H956" t="str">
            <v>wach</v>
          </cell>
        </row>
        <row r="957">
          <cell r="G957">
            <v>350</v>
          </cell>
          <cell r="H957" t="str">
            <v>schließen</v>
          </cell>
        </row>
        <row r="958">
          <cell r="G958">
            <v>1766</v>
          </cell>
          <cell r="H958" t="str">
            <v>übersetzen</v>
          </cell>
        </row>
        <row r="959">
          <cell r="G959">
            <v>1286</v>
          </cell>
          <cell r="H959" t="str">
            <v>Freude</v>
          </cell>
        </row>
        <row r="960">
          <cell r="G960">
            <v>1897</v>
          </cell>
          <cell r="H960" t="str">
            <v>Gedicht</v>
          </cell>
        </row>
        <row r="961">
          <cell r="G961">
            <v>841</v>
          </cell>
          <cell r="H961" t="str">
            <v>Gefahr</v>
          </cell>
        </row>
        <row r="962">
          <cell r="G962">
            <v>977</v>
          </cell>
          <cell r="H962" t="str">
            <v>Risiko</v>
          </cell>
        </row>
        <row r="963">
          <cell r="G963">
            <v>776</v>
          </cell>
          <cell r="H963" t="str">
            <v>Sicherheit</v>
          </cell>
        </row>
        <row r="964">
          <cell r="G964">
            <v>421</v>
          </cell>
          <cell r="H964" t="str">
            <v>Sprache</v>
          </cell>
        </row>
        <row r="965">
          <cell r="G965">
            <v>1416</v>
          </cell>
          <cell r="H965" t="str">
            <v>Syria</v>
          </cell>
        </row>
        <row r="966">
          <cell r="G966">
            <v>220</v>
          </cell>
          <cell r="H966" t="str">
            <v>Weg</v>
          </cell>
        </row>
        <row r="967">
          <cell r="G967">
            <v>859</v>
          </cell>
          <cell r="H967" t="str">
            <v>fremd</v>
          </cell>
        </row>
        <row r="968">
          <cell r="G968">
            <v>289</v>
          </cell>
          <cell r="H968" t="str">
            <v>frei</v>
          </cell>
        </row>
        <row r="969">
          <cell r="G969">
            <v>766</v>
          </cell>
          <cell r="H969" t="str">
            <v>weder</v>
          </cell>
        </row>
        <row r="970">
          <cell r="G970">
            <v>483</v>
          </cell>
          <cell r="H970" t="str">
            <v>ausgehen</v>
          </cell>
        </row>
        <row r="971">
          <cell r="G971">
            <v>1690</v>
          </cell>
          <cell r="H971" t="str">
            <v>begrüßen</v>
          </cell>
        </row>
        <row r="972">
          <cell r="G972">
            <v>1714</v>
          </cell>
          <cell r="H972" t="str">
            <v>teilnehmen</v>
          </cell>
        </row>
        <row r="973">
          <cell r="G973">
            <v>1714</v>
          </cell>
          <cell r="H973" t="str">
            <v>teilnehmen</v>
          </cell>
        </row>
        <row r="974">
          <cell r="G974">
            <v>143</v>
          </cell>
          <cell r="H974" t="str">
            <v>dürfen</v>
          </cell>
        </row>
        <row r="975">
          <cell r="G975">
            <v>143</v>
          </cell>
          <cell r="H975" t="str">
            <v>dürfen</v>
          </cell>
        </row>
        <row r="976">
          <cell r="G976">
            <v>60</v>
          </cell>
          <cell r="H976" t="str">
            <v>sollen</v>
          </cell>
        </row>
        <row r="977">
          <cell r="G977">
            <v>60</v>
          </cell>
          <cell r="H977" t="str">
            <v>sollen</v>
          </cell>
        </row>
        <row r="978">
          <cell r="G978">
            <v>543</v>
          </cell>
          <cell r="H978" t="str">
            <v>Bank</v>
          </cell>
        </row>
        <row r="979">
          <cell r="G979">
            <v>1377</v>
          </cell>
          <cell r="H979" t="str">
            <v>Lauf</v>
          </cell>
        </row>
        <row r="980">
          <cell r="G980">
            <v>4506</v>
          </cell>
          <cell r="H980" t="str">
            <v>Müll</v>
          </cell>
        </row>
        <row r="981">
          <cell r="G981">
            <v>720</v>
          </cell>
          <cell r="H981" t="str">
            <v>Projekt</v>
          </cell>
        </row>
        <row r="982">
          <cell r="G982">
            <v>1604</v>
          </cell>
          <cell r="H982" t="str">
            <v>Zweck</v>
          </cell>
        </row>
        <row r="983">
          <cell r="G983">
            <v>1981</v>
          </cell>
          <cell r="H983" t="str">
            <v>lokal</v>
          </cell>
        </row>
        <row r="984">
          <cell r="G984">
            <v>2026</v>
          </cell>
          <cell r="H984" t="str">
            <v>sauber</v>
          </cell>
        </row>
        <row r="985">
          <cell r="G985">
            <v>231</v>
          </cell>
          <cell r="H985" t="str">
            <v>sitzen</v>
          </cell>
        </row>
        <row r="986">
          <cell r="G986">
            <v>85</v>
          </cell>
          <cell r="H986" t="str">
            <v>stehen</v>
          </cell>
        </row>
        <row r="987">
          <cell r="G987">
            <v>1812</v>
          </cell>
          <cell r="H987" t="str">
            <v>Dach</v>
          </cell>
        </row>
        <row r="988">
          <cell r="G988">
            <v>1376</v>
          </cell>
          <cell r="H988" t="str">
            <v>Ecke</v>
          </cell>
        </row>
        <row r="989">
          <cell r="G989">
            <v>1599</v>
          </cell>
          <cell r="H989" t="str">
            <v>Keller</v>
          </cell>
        </row>
        <row r="990">
          <cell r="G990">
            <v>3814</v>
          </cell>
          <cell r="H990" t="str">
            <v>Kühlschrank</v>
          </cell>
        </row>
        <row r="991">
          <cell r="G991">
            <v>436</v>
          </cell>
          <cell r="H991" t="str">
            <v>Licht</v>
          </cell>
        </row>
        <row r="992">
          <cell r="G992">
            <v>871</v>
          </cell>
          <cell r="H992" t="str">
            <v>linke (r, s)</v>
          </cell>
        </row>
        <row r="993">
          <cell r="G993">
            <v>786</v>
          </cell>
          <cell r="H993" t="str">
            <v>rechte (r, s)</v>
          </cell>
        </row>
        <row r="994">
          <cell r="G994">
            <v>1075</v>
          </cell>
          <cell r="H994" t="str">
            <v>riesig</v>
          </cell>
        </row>
        <row r="995">
          <cell r="G995">
            <v>848</v>
          </cell>
          <cell r="H995" t="str">
            <v>draußen</v>
          </cell>
        </row>
        <row r="996">
          <cell r="G996">
            <v>89</v>
          </cell>
          <cell r="H996" t="str">
            <v>unter</v>
          </cell>
        </row>
        <row r="997">
          <cell r="G997">
            <v>47</v>
          </cell>
          <cell r="H997" t="str">
            <v>über</v>
          </cell>
        </row>
        <row r="998">
          <cell r="G998">
            <v>105</v>
          </cell>
          <cell r="H998" t="str">
            <v>zwischen</v>
          </cell>
        </row>
        <row r="999">
          <cell r="G999">
            <v>689</v>
          </cell>
          <cell r="H999" t="str">
            <v>hoffen (auf)</v>
          </cell>
        </row>
        <row r="1000">
          <cell r="G1000">
            <v>631</v>
          </cell>
          <cell r="H1000" t="str">
            <v xml:space="preserve">interessieren </v>
          </cell>
        </row>
        <row r="1001">
          <cell r="G1001">
            <v>631</v>
          </cell>
          <cell r="H1001" t="str">
            <v xml:space="preserve">interessieren </v>
          </cell>
        </row>
        <row r="1002">
          <cell r="G1002">
            <v>589</v>
          </cell>
          <cell r="H1002" t="str">
            <v>freuen</v>
          </cell>
        </row>
        <row r="1003">
          <cell r="G1003">
            <v>1337</v>
          </cell>
          <cell r="H1003" t="str">
            <v>warnen</v>
          </cell>
        </row>
        <row r="1004">
          <cell r="G1004">
            <v>723</v>
          </cell>
          <cell r="H1004" t="str">
            <v>Autor</v>
          </cell>
        </row>
        <row r="1005">
          <cell r="G1005">
            <v>558</v>
          </cell>
          <cell r="H1005" t="str">
            <v>Druck</v>
          </cell>
        </row>
        <row r="1006">
          <cell r="G1006">
            <v>541</v>
          </cell>
          <cell r="H1006" t="str">
            <v>Erfolg</v>
          </cell>
        </row>
        <row r="1007">
          <cell r="G1007">
            <v>931</v>
          </cell>
          <cell r="H1007" t="str">
            <v>Interview</v>
          </cell>
        </row>
        <row r="1008">
          <cell r="G1008">
            <v>759</v>
          </cell>
          <cell r="H1008" t="str">
            <v>Rede</v>
          </cell>
        </row>
        <row r="1009">
          <cell r="G1009">
            <v>752</v>
          </cell>
          <cell r="H1009" t="str">
            <v>morgen</v>
          </cell>
        </row>
        <row r="1010">
          <cell r="G1010">
            <v>285</v>
          </cell>
          <cell r="H1010" t="str">
            <v>schaffen</v>
          </cell>
        </row>
        <row r="1011">
          <cell r="G1011">
            <v>401</v>
          </cell>
          <cell r="H1011" t="str">
            <v>wirken</v>
          </cell>
        </row>
        <row r="1012">
          <cell r="G1012">
            <v>775</v>
          </cell>
          <cell r="H1012" t="str">
            <v>Alter</v>
          </cell>
        </row>
        <row r="1013">
          <cell r="G1013">
            <v>649</v>
          </cell>
          <cell r="H1013" t="str">
            <v>Beziehung</v>
          </cell>
        </row>
        <row r="1014">
          <cell r="G1014">
            <v>641</v>
          </cell>
          <cell r="H1014" t="str">
            <v>Glück</v>
          </cell>
        </row>
        <row r="1015">
          <cell r="G1015">
            <v>855</v>
          </cell>
          <cell r="H1015" t="str">
            <v>Liebe</v>
          </cell>
        </row>
        <row r="1016">
          <cell r="G1016">
            <v>1976</v>
          </cell>
          <cell r="H1016" t="str">
            <v>Religion</v>
          </cell>
        </row>
        <row r="1017">
          <cell r="G1017">
            <v>383</v>
          </cell>
          <cell r="H1017" t="str">
            <v>Vergleich</v>
          </cell>
        </row>
        <row r="1018">
          <cell r="G1018">
            <v>393</v>
          </cell>
          <cell r="H1018" t="str">
            <v>allgemein</v>
          </cell>
        </row>
        <row r="1019">
          <cell r="G1019">
            <v>280</v>
          </cell>
          <cell r="H1019" t="str">
            <v>bestimmt</v>
          </cell>
        </row>
        <row r="1020">
          <cell r="G1020">
            <v>1387</v>
          </cell>
          <cell r="H1020" t="str">
            <v>langfristig</v>
          </cell>
        </row>
        <row r="1021">
          <cell r="G1021">
            <v>1518</v>
          </cell>
          <cell r="H1021" t="str">
            <v>zufrieden</v>
          </cell>
        </row>
        <row r="1022">
          <cell r="G1022">
            <v>195</v>
          </cell>
          <cell r="H1022" t="str">
            <v>darauf, drauf</v>
          </cell>
        </row>
        <row r="1023">
          <cell r="G1023">
            <v>175</v>
          </cell>
          <cell r="H1023" t="str">
            <v>dafür</v>
          </cell>
        </row>
        <row r="1024">
          <cell r="G1024">
            <v>119</v>
          </cell>
          <cell r="H1024" t="str">
            <v>damit</v>
          </cell>
        </row>
        <row r="1025">
          <cell r="G1025">
            <v>1479</v>
          </cell>
          <cell r="H1025" t="str">
            <v>davor</v>
          </cell>
        </row>
        <row r="1026">
          <cell r="G1026">
            <v>283</v>
          </cell>
          <cell r="H1026" t="str">
            <v>about it</v>
          </cell>
        </row>
        <row r="1027">
          <cell r="G1027">
            <v>925</v>
          </cell>
          <cell r="H1027" t="str">
            <v>drohen</v>
          </cell>
        </row>
        <row r="1028">
          <cell r="G1028">
            <v>264</v>
          </cell>
          <cell r="H1028" t="str">
            <v>entstehen</v>
          </cell>
        </row>
        <row r="1029">
          <cell r="G1029">
            <v>1515</v>
          </cell>
          <cell r="H1029" t="str">
            <v>informieren</v>
          </cell>
        </row>
        <row r="1030">
          <cell r="G1030">
            <v>1515</v>
          </cell>
          <cell r="H1030" t="str">
            <v>informieren</v>
          </cell>
        </row>
        <row r="1031">
          <cell r="G1031">
            <v>481</v>
          </cell>
          <cell r="H1031" t="str">
            <v>Hilfe</v>
          </cell>
        </row>
        <row r="1032">
          <cell r="G1032">
            <v>739</v>
          </cell>
          <cell r="H1032" t="str">
            <v>Natur</v>
          </cell>
        </row>
        <row r="1033">
          <cell r="G1033">
            <v>1152</v>
          </cell>
          <cell r="H1033" t="str">
            <v>Schutz</v>
          </cell>
        </row>
        <row r="1034">
          <cell r="G1034">
            <v>1881</v>
          </cell>
          <cell r="H1034" t="str">
            <v>Wetter</v>
          </cell>
        </row>
        <row r="1035">
          <cell r="G1035">
            <v>1664</v>
          </cell>
          <cell r="H1035" t="str">
            <v>Umwelt</v>
          </cell>
        </row>
        <row r="1036">
          <cell r="G1036">
            <v>1127</v>
          </cell>
          <cell r="H1036" t="str">
            <v>extreme</v>
          </cell>
        </row>
        <row r="1037">
          <cell r="G1037">
            <v>1000</v>
          </cell>
          <cell r="H1037" t="str">
            <v>produzieren</v>
          </cell>
        </row>
        <row r="1038">
          <cell r="G1038">
            <v>964</v>
          </cell>
          <cell r="H1038" t="str">
            <v>treiben</v>
          </cell>
        </row>
        <row r="1039">
          <cell r="G1039">
            <v>936</v>
          </cell>
          <cell r="H1039" t="str">
            <v>trennen</v>
          </cell>
        </row>
        <row r="1040">
          <cell r="G1040">
            <v>608</v>
          </cell>
          <cell r="H1040" t="str">
            <v>unterscheiden</v>
          </cell>
        </row>
        <row r="1041">
          <cell r="G1041">
            <v>983</v>
          </cell>
          <cell r="H1041" t="str">
            <v>Vorteil</v>
          </cell>
        </row>
        <row r="1042">
          <cell r="G1042">
            <v>685</v>
          </cell>
          <cell r="H1042" t="str">
            <v>echt</v>
          </cell>
        </row>
        <row r="1043">
          <cell r="G1043">
            <v>1840</v>
          </cell>
          <cell r="H1043" t="str">
            <v>künstlich</v>
          </cell>
        </row>
        <row r="1044">
          <cell r="G1044">
            <v>137</v>
          </cell>
          <cell r="H1044" t="str">
            <v>natürlich</v>
          </cell>
        </row>
        <row r="1045">
          <cell r="G1045">
            <v>965</v>
          </cell>
          <cell r="H1045" t="str">
            <v>weg</v>
          </cell>
        </row>
        <row r="1046">
          <cell r="G1046">
            <v>73</v>
          </cell>
          <cell r="H1046" t="str">
            <v>doch</v>
          </cell>
        </row>
        <row r="1047">
          <cell r="G1047">
            <v>77</v>
          </cell>
          <cell r="H1047" t="str">
            <v>bis</v>
          </cell>
        </row>
        <row r="1048">
          <cell r="G1048">
            <v>34</v>
          </cell>
          <cell r="H1048" t="str">
            <v>nach</v>
          </cell>
        </row>
        <row r="1049">
          <cell r="G1049">
            <v>127</v>
          </cell>
          <cell r="H1049" t="str">
            <v>ob</v>
          </cell>
        </row>
        <row r="1050">
          <cell r="G1050">
            <v>323</v>
          </cell>
          <cell r="H1050" t="str">
            <v>essen</v>
          </cell>
        </row>
        <row r="1051">
          <cell r="G1051">
            <v>251</v>
          </cell>
          <cell r="H1051" t="str">
            <v>beginnen</v>
          </cell>
        </row>
        <row r="1052">
          <cell r="G1052">
            <v>2927</v>
          </cell>
          <cell r="H1052" t="str">
            <v>fressen</v>
          </cell>
        </row>
        <row r="1053">
          <cell r="G1053">
            <v>66</v>
          </cell>
          <cell r="H1053" t="str">
            <v>gehen</v>
          </cell>
        </row>
        <row r="1054">
          <cell r="G1054">
            <v>126</v>
          </cell>
          <cell r="H1054" t="str">
            <v>heißen</v>
          </cell>
        </row>
        <row r="1055">
          <cell r="G1055">
            <v>62</v>
          </cell>
          <cell r="H1055" t="str">
            <v>kommen</v>
          </cell>
        </row>
        <row r="1056">
          <cell r="G1056">
            <v>252</v>
          </cell>
          <cell r="H1056" t="str">
            <v>laufen</v>
          </cell>
        </row>
        <row r="1057">
          <cell r="G1057">
            <v>79</v>
          </cell>
          <cell r="H1057" t="str">
            <v>sehen</v>
          </cell>
        </row>
        <row r="1058">
          <cell r="G1058">
            <v>1431</v>
          </cell>
          <cell r="H1058" t="str">
            <v>springen</v>
          </cell>
        </row>
        <row r="1059">
          <cell r="G1059">
            <v>3490</v>
          </cell>
          <cell r="H1059" t="str">
            <v>Apfel</v>
          </cell>
        </row>
        <row r="1060">
          <cell r="G1060">
            <v>1181</v>
          </cell>
          <cell r="H1060" t="str">
            <v>Stein</v>
          </cell>
        </row>
        <row r="1061">
          <cell r="G1061">
            <v>456</v>
          </cell>
          <cell r="H1061" t="str">
            <v>plötzlich</v>
          </cell>
        </row>
        <row r="1062">
          <cell r="G1062">
            <v>160</v>
          </cell>
          <cell r="H1062" t="str">
            <v>folgen</v>
          </cell>
        </row>
        <row r="1063">
          <cell r="G1063">
            <v>1358</v>
          </cell>
          <cell r="H1063" t="str">
            <v>retten</v>
          </cell>
        </row>
        <row r="1064">
          <cell r="G1064">
            <v>832</v>
          </cell>
          <cell r="H1064" t="str">
            <v>zahlen</v>
          </cell>
        </row>
        <row r="1065">
          <cell r="G1065">
            <v>683</v>
          </cell>
          <cell r="H1065" t="str">
            <v>Bürger</v>
          </cell>
        </row>
        <row r="1066">
          <cell r="G1066">
            <v>492</v>
          </cell>
          <cell r="H1066" t="str">
            <v>Jahrhundert</v>
          </cell>
        </row>
        <row r="1067">
          <cell r="G1067">
            <v>317</v>
          </cell>
          <cell r="H1067" t="str">
            <v>Lösung</v>
          </cell>
        </row>
        <row r="1068">
          <cell r="G1068">
            <v>888</v>
          </cell>
          <cell r="H1068" t="str">
            <v>Sorge</v>
          </cell>
        </row>
        <row r="1069">
          <cell r="G1069">
            <v>1114</v>
          </cell>
          <cell r="H1069" t="str">
            <v>Summe</v>
          </cell>
        </row>
        <row r="1070">
          <cell r="G1070">
            <v>1301</v>
          </cell>
          <cell r="H1070" t="str">
            <v>still</v>
          </cell>
        </row>
        <row r="1071">
          <cell r="G1071">
            <v>1384</v>
          </cell>
          <cell r="H1071" t="str">
            <v>diesmal</v>
          </cell>
        </row>
        <row r="1072">
          <cell r="G1072">
            <v>1683</v>
          </cell>
          <cell r="H1072" t="str">
            <v>zurück</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16"/>
  <sheetViews>
    <sheetView workbookViewId="0">
      <selection activeCell="K24" sqref="K24"/>
    </sheetView>
  </sheetViews>
  <sheetFormatPr defaultColWidth="8.85546875" defaultRowHeight="12.75" x14ac:dyDescent="0.2"/>
  <cols>
    <col min="1" max="16384" width="8.85546875" style="131"/>
  </cols>
  <sheetData>
    <row r="1" spans="1:1" s="129" customFormat="1" ht="13.5" x14ac:dyDescent="0.25">
      <c r="A1" s="128" t="s">
        <v>1506</v>
      </c>
    </row>
    <row r="2" spans="1:1" s="129" customFormat="1" ht="13.5" x14ac:dyDescent="0.25">
      <c r="A2" s="129" t="s">
        <v>1507</v>
      </c>
    </row>
    <row r="3" spans="1:1" s="129" customFormat="1" ht="13.5" x14ac:dyDescent="0.25">
      <c r="A3" s="129" t="s">
        <v>1508</v>
      </c>
    </row>
    <row r="4" spans="1:1" s="129" customFormat="1" ht="13.5" x14ac:dyDescent="0.25">
      <c r="A4" s="129" t="s">
        <v>1509</v>
      </c>
    </row>
    <row r="5" spans="1:1" s="129" customFormat="1" ht="13.5" x14ac:dyDescent="0.25">
      <c r="A5" s="129" t="s">
        <v>1510</v>
      </c>
    </row>
    <row r="6" spans="1:1" s="129" customFormat="1" ht="13.5" x14ac:dyDescent="0.25">
      <c r="A6" s="129" t="s">
        <v>1520</v>
      </c>
    </row>
    <row r="7" spans="1:1" s="129" customFormat="1" ht="13.5" x14ac:dyDescent="0.25">
      <c r="A7" s="129" t="s">
        <v>1511</v>
      </c>
    </row>
    <row r="8" spans="1:1" s="129" customFormat="1" ht="13.5" x14ac:dyDescent="0.25">
      <c r="A8" s="129" t="s">
        <v>1512</v>
      </c>
    </row>
    <row r="9" spans="1:1" s="129" customFormat="1" ht="13.5" x14ac:dyDescent="0.25">
      <c r="A9" s="129" t="s">
        <v>1513</v>
      </c>
    </row>
    <row r="10" spans="1:1" s="129" customFormat="1" ht="13.5" x14ac:dyDescent="0.25">
      <c r="A10" s="129" t="s">
        <v>1514</v>
      </c>
    </row>
    <row r="11" spans="1:1" s="129" customFormat="1" ht="13.5" x14ac:dyDescent="0.25">
      <c r="A11" s="130" t="s">
        <v>1519</v>
      </c>
    </row>
    <row r="12" spans="1:1" s="129" customFormat="1" ht="13.5" x14ac:dyDescent="0.25">
      <c r="A12" s="130" t="s">
        <v>1515</v>
      </c>
    </row>
    <row r="13" spans="1:1" s="129" customFormat="1" ht="13.5" x14ac:dyDescent="0.25">
      <c r="A13" s="129" t="s">
        <v>1516</v>
      </c>
    </row>
    <row r="14" spans="1:1" s="129" customFormat="1" ht="13.5" x14ac:dyDescent="0.25">
      <c r="A14" s="129" t="s">
        <v>1518</v>
      </c>
    </row>
    <row r="15" spans="1:1" s="129" customFormat="1" ht="13.5" x14ac:dyDescent="0.25">
      <c r="A15" s="129" t="s">
        <v>1517</v>
      </c>
    </row>
    <row r="16" spans="1:1" s="129" customFormat="1" ht="13.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U999"/>
  <sheetViews>
    <sheetView tabSelected="1" topLeftCell="A7" zoomScale="69" zoomScaleNormal="69" workbookViewId="0">
      <selection activeCell="C12" sqref="C12"/>
    </sheetView>
  </sheetViews>
  <sheetFormatPr defaultColWidth="14.42578125" defaultRowHeight="15" customHeight="1" x14ac:dyDescent="0.2"/>
  <cols>
    <col min="1" max="2" width="3.5703125" style="14" customWidth="1"/>
    <col min="3" max="3" width="37" style="7" customWidth="1"/>
    <col min="4" max="4" width="52.85546875" style="7" customWidth="1"/>
    <col min="5" max="5" width="24.7109375" style="7" customWidth="1"/>
    <col min="6" max="6" width="26.5703125" style="7" customWidth="1"/>
    <col min="7" max="7" width="33.140625" style="7" customWidth="1"/>
    <col min="8" max="8" width="1.7109375" style="7" customWidth="1"/>
    <col min="9" max="9" width="28.28515625" style="7" customWidth="1"/>
    <col min="10" max="10" width="23.7109375" style="7" customWidth="1"/>
    <col min="11" max="12" width="24.85546875" style="7" customWidth="1"/>
    <col min="13" max="21" width="8.7109375" style="7" customWidth="1"/>
    <col min="22" max="16384" width="14.42578125" style="7"/>
  </cols>
  <sheetData>
    <row r="1" spans="1:21" ht="31.5" customHeight="1" x14ac:dyDescent="0.3">
      <c r="A1" s="1" t="s">
        <v>0</v>
      </c>
      <c r="B1" s="1" t="s">
        <v>1</v>
      </c>
      <c r="C1" s="2" t="s">
        <v>2</v>
      </c>
      <c r="D1" s="3" t="s">
        <v>3</v>
      </c>
      <c r="E1" s="3" t="s">
        <v>4</v>
      </c>
      <c r="F1" s="2" t="s">
        <v>5</v>
      </c>
      <c r="G1" s="2" t="s">
        <v>6</v>
      </c>
      <c r="H1" s="4"/>
      <c r="I1" s="5" t="s">
        <v>7</v>
      </c>
      <c r="J1" s="5" t="s">
        <v>8</v>
      </c>
      <c r="K1" s="5" t="s">
        <v>9</v>
      </c>
      <c r="L1" s="5" t="s">
        <v>10</v>
      </c>
      <c r="M1" s="6"/>
      <c r="N1" s="6"/>
      <c r="O1" s="6"/>
      <c r="P1" s="6"/>
      <c r="Q1" s="6"/>
      <c r="R1" s="6"/>
      <c r="S1" s="6"/>
      <c r="T1" s="6"/>
      <c r="U1" s="6"/>
    </row>
    <row r="2" spans="1:21" s="14" customFormat="1" ht="72" customHeight="1" x14ac:dyDescent="0.25">
      <c r="A2" s="8">
        <v>1</v>
      </c>
      <c r="B2" s="8">
        <v>1</v>
      </c>
      <c r="C2" s="9" t="s">
        <v>1468</v>
      </c>
      <c r="D2" s="10"/>
      <c r="E2" s="11" t="s">
        <v>11</v>
      </c>
      <c r="F2" s="134" t="s">
        <v>12</v>
      </c>
      <c r="G2" s="135"/>
      <c r="H2" s="12"/>
      <c r="I2" s="136" t="s">
        <v>13</v>
      </c>
      <c r="J2" s="137"/>
      <c r="K2" s="137"/>
      <c r="L2" s="137"/>
      <c r="M2" s="13"/>
      <c r="N2" s="13"/>
      <c r="O2" s="13"/>
      <c r="P2" s="13"/>
      <c r="Q2" s="13"/>
      <c r="R2" s="13"/>
      <c r="S2" s="13"/>
      <c r="T2" s="13"/>
      <c r="U2" s="13"/>
    </row>
    <row r="3" spans="1:21" ht="82.5" x14ac:dyDescent="0.3">
      <c r="A3" s="8">
        <v>1</v>
      </c>
      <c r="B3" s="8">
        <v>2</v>
      </c>
      <c r="C3" s="9" t="s">
        <v>1469</v>
      </c>
      <c r="D3" s="15" t="s">
        <v>14</v>
      </c>
      <c r="E3" s="16" t="s">
        <v>15</v>
      </c>
      <c r="F3" s="138" t="s">
        <v>16</v>
      </c>
      <c r="G3" s="135"/>
      <c r="H3" s="12"/>
      <c r="I3" s="17"/>
      <c r="J3" s="17"/>
      <c r="K3" s="17"/>
      <c r="L3" s="17"/>
      <c r="M3" s="6"/>
      <c r="N3" s="6"/>
      <c r="O3" s="6"/>
      <c r="P3" s="6"/>
      <c r="Q3" s="6"/>
      <c r="R3" s="6"/>
      <c r="S3" s="6"/>
      <c r="T3" s="6"/>
      <c r="U3" s="6"/>
    </row>
    <row r="4" spans="1:21" ht="82.5" x14ac:dyDescent="0.3">
      <c r="A4" s="8">
        <v>1</v>
      </c>
      <c r="B4" s="8">
        <v>3</v>
      </c>
      <c r="C4" s="9" t="s">
        <v>1469</v>
      </c>
      <c r="D4" s="18" t="s">
        <v>17</v>
      </c>
      <c r="E4" s="16" t="s">
        <v>18</v>
      </c>
      <c r="F4" s="132" t="s">
        <v>19</v>
      </c>
      <c r="G4" s="139"/>
      <c r="H4" s="12"/>
      <c r="I4" s="17"/>
      <c r="J4" s="17"/>
      <c r="K4" s="17"/>
      <c r="L4" s="17"/>
      <c r="M4" s="6"/>
      <c r="N4" s="6"/>
      <c r="O4" s="6"/>
      <c r="P4" s="6"/>
      <c r="Q4" s="6"/>
      <c r="R4" s="6"/>
      <c r="S4" s="6"/>
      <c r="T4" s="6"/>
      <c r="U4" s="6"/>
    </row>
    <row r="5" spans="1:21" ht="99.75" customHeight="1" x14ac:dyDescent="0.3">
      <c r="A5" s="8">
        <v>1</v>
      </c>
      <c r="B5" s="8">
        <v>4</v>
      </c>
      <c r="C5" s="9" t="s">
        <v>1470</v>
      </c>
      <c r="D5" s="18" t="s">
        <v>20</v>
      </c>
      <c r="E5" s="18" t="s">
        <v>21</v>
      </c>
      <c r="F5" s="19" t="s">
        <v>22</v>
      </c>
      <c r="G5" s="19" t="s">
        <v>23</v>
      </c>
      <c r="H5" s="12"/>
      <c r="I5" s="17" t="str">
        <f t="shared" ref="I5:I15" si="0">F2</f>
        <v>écouter [429] écrire [382] lire [278] parler [106] banane [&gt;5000] cheval [2220] midi [2483] moto [&gt;5000] univers [2112]</v>
      </c>
      <c r="J5" s="17"/>
      <c r="K5" s="17" t="str">
        <f>F2</f>
        <v>écouter [429] écrire [382] lire [278] parler [106] banane [&gt;5000] cheval [2220] midi [2483] moto [&gt;5000] univers [2112]</v>
      </c>
      <c r="L5" s="17"/>
      <c r="M5" s="6"/>
      <c r="N5" s="6"/>
      <c r="O5" s="6"/>
      <c r="P5" s="6"/>
      <c r="Q5" s="6"/>
      <c r="R5" s="6"/>
      <c r="S5" s="6"/>
      <c r="T5" s="6"/>
      <c r="U5" s="6"/>
    </row>
    <row r="6" spans="1:21" ht="102.75" customHeight="1" x14ac:dyDescent="0.3">
      <c r="A6" s="8">
        <v>1</v>
      </c>
      <c r="B6" s="8">
        <v>5</v>
      </c>
      <c r="C6" s="9" t="s">
        <v>1471</v>
      </c>
      <c r="D6" s="20" t="s">
        <v>24</v>
      </c>
      <c r="E6" s="21" t="s">
        <v>25</v>
      </c>
      <c r="F6" s="22" t="s">
        <v>26</v>
      </c>
      <c r="G6" s="22" t="s">
        <v>27</v>
      </c>
      <c r="H6" s="12"/>
      <c r="I6" s="17" t="str">
        <f t="shared" si="0"/>
        <v>je [22] il [13] elle [38] être [5] suis, est monsieur [79] madame [294] présent [216] absent [2016] ici [167] là [109] Bonjour ! [1972]  Salut ! [2205]</v>
      </c>
      <c r="J6" s="17"/>
      <c r="K6" s="17" t="str">
        <f>F3</f>
        <v>je [22] il [13] elle [38] être [5] suis, est monsieur [79] madame [294] présent [216] absent [2016] ici [167] là [109] Bonjour ! [1972]  Salut ! [2205]</v>
      </c>
      <c r="L6" s="17"/>
      <c r="M6" s="6"/>
      <c r="N6" s="6"/>
      <c r="O6" s="6"/>
      <c r="P6" s="6"/>
      <c r="Q6" s="6"/>
      <c r="R6" s="6"/>
      <c r="S6" s="6"/>
      <c r="T6" s="6"/>
      <c r="U6" s="6"/>
    </row>
    <row r="7" spans="1:21" ht="111.75" customHeight="1" x14ac:dyDescent="0.3">
      <c r="A7" s="8">
        <v>1</v>
      </c>
      <c r="B7" s="8">
        <v>6</v>
      </c>
      <c r="C7" s="9" t="s">
        <v>1472</v>
      </c>
      <c r="D7" s="16" t="s">
        <v>28</v>
      </c>
      <c r="E7" s="16" t="s">
        <v>29</v>
      </c>
      <c r="F7" s="134" t="s">
        <v>30</v>
      </c>
      <c r="G7" s="140"/>
      <c r="H7" s="12"/>
      <c r="I7" s="17" t="str">
        <f>F4</f>
        <v xml:space="preserve">bien [47] mal [277] Oui [284] Non [75] Au revoir [n/a] Ça va ? [54/53] </v>
      </c>
      <c r="J7" s="17"/>
      <c r="K7" s="17" t="str">
        <f>F4</f>
        <v xml:space="preserve">bien [47] mal [277] Oui [284] Non [75] Au revoir [n/a] Ça va ? [54/53] </v>
      </c>
      <c r="L7" s="17"/>
      <c r="M7" s="6"/>
      <c r="N7" s="6"/>
      <c r="O7" s="6"/>
      <c r="P7" s="6"/>
      <c r="Q7" s="6"/>
      <c r="R7" s="6"/>
      <c r="S7" s="6"/>
      <c r="T7" s="6"/>
      <c r="U7" s="6"/>
    </row>
    <row r="8" spans="1:21" ht="125.25" customHeight="1" x14ac:dyDescent="0.3">
      <c r="A8" s="8">
        <v>1</v>
      </c>
      <c r="B8" s="8">
        <v>7</v>
      </c>
      <c r="C8" s="9" t="s">
        <v>1473</v>
      </c>
      <c r="D8" s="15" t="s">
        <v>31</v>
      </c>
      <c r="E8" s="16" t="s">
        <v>32</v>
      </c>
      <c r="F8" s="23" t="s">
        <v>33</v>
      </c>
      <c r="G8" s="22" t="s">
        <v>34</v>
      </c>
      <c r="H8" s="12"/>
      <c r="I8" s="17" t="str">
        <f t="shared" si="0"/>
        <v>es [5]  tu [112] anglais1 [784] content [1841] français1 [251] grand1 [59] petit1 [138] triste [1843]</v>
      </c>
      <c r="J8" s="17"/>
      <c r="K8" s="17" t="str">
        <f>G5</f>
        <v>es [5]  tu [112] différent [350] important [215] indépendant [954] prudent [1529]  seul [102]</v>
      </c>
      <c r="L8" s="17"/>
      <c r="M8" s="6"/>
      <c r="N8" s="6"/>
      <c r="O8" s="6"/>
      <c r="P8" s="6"/>
      <c r="Q8" s="6"/>
      <c r="R8" s="6"/>
      <c r="S8" s="6"/>
      <c r="T8" s="6"/>
      <c r="U8" s="6"/>
    </row>
    <row r="9" spans="1:21" ht="108" customHeight="1" x14ac:dyDescent="0.3">
      <c r="A9" s="8">
        <v>1</v>
      </c>
      <c r="B9" s="8">
        <v>8</v>
      </c>
      <c r="C9" s="9" t="s">
        <v>1474</v>
      </c>
      <c r="D9" s="18" t="s">
        <v>35</v>
      </c>
      <c r="E9" s="18" t="s">
        <v>36</v>
      </c>
      <c r="F9" s="24" t="s">
        <v>37</v>
      </c>
      <c r="G9" s="24" t="s">
        <v>38</v>
      </c>
      <c r="H9" s="12"/>
      <c r="I9" s="17" t="str">
        <f t="shared" si="0"/>
        <v xml:space="preserve">amusant [4695] calme [1731] intelligent [2509] malade [1066] méchant [3184] </v>
      </c>
      <c r="J9" s="17"/>
      <c r="K9" s="17" t="str">
        <f>G6</f>
        <v xml:space="preserve">jeune [152] joli [2398] drôle [2166] difficile [296] </v>
      </c>
      <c r="L9" s="17"/>
      <c r="M9" s="6"/>
      <c r="N9" s="6"/>
      <c r="O9" s="6"/>
      <c r="P9" s="6"/>
      <c r="Q9" s="6"/>
      <c r="R9" s="6"/>
      <c r="S9" s="6"/>
      <c r="T9" s="6"/>
      <c r="U9" s="6"/>
    </row>
    <row r="10" spans="1:21" ht="93" customHeight="1" x14ac:dyDescent="0.3">
      <c r="A10" s="8">
        <v>1</v>
      </c>
      <c r="B10" s="8">
        <v>9</v>
      </c>
      <c r="C10" s="9" t="s">
        <v>1475</v>
      </c>
      <c r="D10" s="25" t="s">
        <v>39</v>
      </c>
      <c r="E10" s="18" t="s">
        <v>40</v>
      </c>
      <c r="F10" s="26" t="s">
        <v>41</v>
      </c>
      <c r="G10" s="26" t="s">
        <v>42</v>
      </c>
      <c r="H10" s="12"/>
      <c r="I10" s="17" t="str">
        <f t="shared" si="0"/>
        <v xml:space="preserve">ce (c') [12] lundi [1091] mardi [1044] mercredi [1168]  jeudi [1112] vendredi [1086] samedi [1355] dimanche [1235] aujourd’hui [233] </v>
      </c>
      <c r="J10" s="17"/>
      <c r="K10" s="17" t="str">
        <f>F7</f>
        <v xml:space="preserve">ce (c') [12] lundi [1091] mardi [1044] mercredi [1168]  jeudi [1112] vendredi [1086] samedi [1355] dimanche [1235] aujourd’hui [233] </v>
      </c>
      <c r="L10" s="17"/>
      <c r="M10" s="6"/>
      <c r="N10" s="6"/>
      <c r="O10" s="6"/>
      <c r="P10" s="6"/>
      <c r="Q10" s="6"/>
      <c r="R10" s="6"/>
      <c r="S10" s="6"/>
      <c r="T10" s="6"/>
      <c r="U10" s="6"/>
    </row>
    <row r="11" spans="1:21" ht="115.5" x14ac:dyDescent="0.3">
      <c r="A11" s="8">
        <v>1</v>
      </c>
      <c r="B11" s="8">
        <v>10</v>
      </c>
      <c r="C11" s="9" t="s">
        <v>1476</v>
      </c>
      <c r="D11" s="18" t="s">
        <v>43</v>
      </c>
      <c r="E11" s="18" t="s">
        <v>44</v>
      </c>
      <c r="F11" s="26" t="s">
        <v>45</v>
      </c>
      <c r="G11" s="27" t="s">
        <v>46</v>
      </c>
      <c r="H11" s="12"/>
      <c r="I11" s="17" t="str">
        <f t="shared" si="0"/>
        <v xml:space="preserve">Revisit days of the week semaine [245] courageux [2198] curieux [2424]  heureux [764] sérieux [412]  </v>
      </c>
      <c r="J11" s="17" t="str">
        <f>F2</f>
        <v>écouter [429] écrire [382] lire [278] parler [106] banane [&gt;5000] cheval [2220] midi [2483] moto [&gt;5000] univers [2112]</v>
      </c>
      <c r="K11" s="17" t="str">
        <f>G8</f>
        <v xml:space="preserve">Revisit days of the week
courageux [2198] curieux [2424]  heureux [764] sérieux [412]  </v>
      </c>
      <c r="L11" s="17" t="str">
        <f>F2</f>
        <v>écouter [429] écrire [382] lire [278] parler [106] banane [&gt;5000] cheval [2220] midi [2483] moto [&gt;5000] univers [2112]</v>
      </c>
      <c r="M11" s="6"/>
      <c r="N11" s="6"/>
      <c r="O11" s="6"/>
      <c r="P11" s="6"/>
      <c r="Q11" s="6"/>
      <c r="R11" s="6"/>
      <c r="S11" s="6"/>
      <c r="T11" s="6"/>
      <c r="U11" s="6"/>
    </row>
    <row r="12" spans="1:21" ht="94.5" x14ac:dyDescent="0.3">
      <c r="A12" s="8">
        <v>1</v>
      </c>
      <c r="B12" s="8">
        <v>11</v>
      </c>
      <c r="C12" s="9" t="s">
        <v>1521</v>
      </c>
      <c r="D12" s="18" t="s">
        <v>47</v>
      </c>
      <c r="E12" s="18" t="s">
        <v>48</v>
      </c>
      <c r="F12" s="26" t="s">
        <v>49</v>
      </c>
      <c r="G12" s="26" t="s">
        <v>50</v>
      </c>
      <c r="H12" s="12"/>
      <c r="I12" s="17" t="str">
        <f t="shared" si="0"/>
        <v>ballon [3692] bouteille [2979] cahier [4001] jeu [291] orange [3912] peluche [&gt;5000] sac [2343] stylo [&gt;5000]  un [3] une [3]  (revisit banane)</v>
      </c>
      <c r="J12" s="17" t="str">
        <f>F3</f>
        <v>je [22] il [13] elle [38] être [5] suis, est monsieur [79] madame [294] présent [216] absent [2016] ici [167] là [109] Bonjour ! [1972]  Salut ! [2205]</v>
      </c>
      <c r="K12" s="17" t="str">
        <f>G9</f>
        <v>affiche [2886] bureau [273] chaise [3419] chambre [633] idée [239] lit [1837] un [3] une [3] 
(revisit moto, cheval)</v>
      </c>
      <c r="L12" s="17" t="str">
        <f>F3</f>
        <v>je [22] il [13] elle [38] être [5] suis, est monsieur [79] madame [294] présent [216] absent [2016] ici [167] là [109] Bonjour ! [1972]  Salut ! [2205]</v>
      </c>
      <c r="M12" s="6"/>
      <c r="N12" s="6"/>
      <c r="O12" s="6"/>
      <c r="P12" s="6"/>
      <c r="Q12" s="6"/>
      <c r="R12" s="6"/>
      <c r="S12" s="6"/>
      <c r="T12" s="6"/>
      <c r="U12" s="6"/>
    </row>
    <row r="13" spans="1:21" ht="96.75" x14ac:dyDescent="0.3">
      <c r="A13" s="8">
        <v>1</v>
      </c>
      <c r="B13" s="8">
        <v>12</v>
      </c>
      <c r="C13" s="9" t="s">
        <v>1477</v>
      </c>
      <c r="D13" s="28" t="s">
        <v>51</v>
      </c>
      <c r="E13" s="25" t="s">
        <v>52</v>
      </c>
      <c r="F13" s="24" t="s">
        <v>53</v>
      </c>
      <c r="G13" s="24" t="s">
        <v>53</v>
      </c>
      <c r="H13" s="12"/>
      <c r="I13" s="17" t="str">
        <f t="shared" si="0"/>
        <v xml:space="preserve">avoir [8] j’ai, il a, elle a, quoi [297] animal [1002] chien [1744] chat [3138]  photo [1412] table [1019] ou [33] </v>
      </c>
      <c r="J13" s="17" t="str">
        <f>F4</f>
        <v xml:space="preserve">bien [47] mal [277] Oui [284] Non [75] Au revoir [n/a] Ça va ? [54/53] </v>
      </c>
      <c r="K13" s="17" t="str">
        <f>G10</f>
        <v xml:space="preserve">avoir [8] j’ai, il a, elle a, quoi [297]  chat [3138] crayon [&gt;5000]  dessin [2624] message [792] </v>
      </c>
      <c r="L13" s="17" t="str">
        <f>F4</f>
        <v xml:space="preserve">bien [47] mal [277] Oui [284] Non [75] Au revoir [n/a] Ça va ? [54/53] </v>
      </c>
      <c r="M13" s="6"/>
      <c r="N13" s="6"/>
      <c r="O13" s="6"/>
      <c r="P13" s="6"/>
      <c r="Q13" s="6"/>
      <c r="R13" s="6"/>
      <c r="S13" s="6"/>
      <c r="T13" s="6"/>
      <c r="U13" s="6"/>
    </row>
    <row r="14" spans="1:21" ht="73.900000000000006" customHeight="1" x14ac:dyDescent="0.3">
      <c r="A14" s="8">
        <v>1</v>
      </c>
      <c r="B14" s="8">
        <v>13</v>
      </c>
      <c r="C14" s="9" t="s">
        <v>1478</v>
      </c>
      <c r="D14" s="141" t="s">
        <v>54</v>
      </c>
      <c r="E14" s="142"/>
      <c r="F14" s="142"/>
      <c r="G14" s="143"/>
      <c r="H14" s="12"/>
      <c r="I14" s="17" t="str">
        <f t="shared" si="0"/>
        <v xml:space="preserve">tu as [8] crayon [&gt;5000] gomme [&gt;5000]  livre [358] règle [488] </v>
      </c>
      <c r="J14" s="17" t="str">
        <f>F5</f>
        <v>es [5]  tu [112] anglais1 [784] content [1841] français1 [251] grand1 [59] petit1 [138] triste [1843]</v>
      </c>
      <c r="K14" s="17" t="str">
        <f>G11</f>
        <v xml:space="preserve">tu as [8] question [144] réponse [456] où [48] dans [11] sur [16] sous [122] </v>
      </c>
      <c r="L14" s="17" t="str">
        <f>G5</f>
        <v>es [5]  tu [112] différent [350] important [215] indépendant [954] prudent [1529]  seul [102]</v>
      </c>
      <c r="M14" s="6"/>
      <c r="N14" s="6"/>
      <c r="O14" s="6"/>
      <c r="P14" s="6"/>
      <c r="Q14" s="6"/>
      <c r="R14" s="6"/>
      <c r="S14" s="6"/>
      <c r="T14" s="6"/>
      <c r="U14" s="6"/>
    </row>
    <row r="15" spans="1:21" ht="58.9" customHeight="1" x14ac:dyDescent="0.3">
      <c r="A15" s="8">
        <v>1</v>
      </c>
      <c r="B15" s="8">
        <v>14</v>
      </c>
      <c r="C15" s="9" t="s">
        <v>1479</v>
      </c>
      <c r="D15" s="132" t="s">
        <v>55</v>
      </c>
      <c r="E15" s="133"/>
      <c r="F15" s="133"/>
      <c r="G15" s="144"/>
      <c r="H15" s="12"/>
      <c r="I15" s="17" t="str">
        <f t="shared" si="0"/>
        <v xml:space="preserve">  moi [132] toi [510] cadeau [2298] gâteau [4845] parfait [1600] pour [10]</v>
      </c>
      <c r="J15" s="17" t="str">
        <f>F6</f>
        <v xml:space="preserve">amusant [4695] calme [1731] intelligent [2509] malade [1066] méchant [3184] </v>
      </c>
      <c r="K15" s="17" t="str">
        <f>G12</f>
        <v xml:space="preserve"> moi [132] toi [510] carte [955] 2298] idéal [1429] de1 [6] pour [10] </v>
      </c>
      <c r="L15" s="17" t="str">
        <f>G6</f>
        <v xml:space="preserve">jeune [152] joli [2398] drôle [2166] difficile [296] </v>
      </c>
      <c r="M15" s="6"/>
      <c r="N15" s="6"/>
      <c r="O15" s="6"/>
      <c r="P15" s="6"/>
      <c r="Q15" s="6"/>
      <c r="R15" s="6"/>
      <c r="S15" s="6"/>
      <c r="T15" s="6"/>
      <c r="U15" s="6"/>
    </row>
    <row r="16" spans="1:21" ht="16.5" customHeight="1" x14ac:dyDescent="0.3">
      <c r="A16" s="8"/>
      <c r="B16" s="8"/>
      <c r="C16" s="29"/>
      <c r="D16" s="30"/>
      <c r="E16" s="30"/>
      <c r="F16" s="30"/>
      <c r="G16" s="30"/>
      <c r="H16" s="31"/>
      <c r="I16" s="32"/>
      <c r="J16" s="32"/>
      <c r="K16" s="32"/>
      <c r="L16" s="32"/>
      <c r="M16" s="6"/>
      <c r="N16" s="6"/>
      <c r="O16" s="6"/>
      <c r="P16" s="6"/>
      <c r="Q16" s="6"/>
      <c r="R16" s="6"/>
      <c r="S16" s="6"/>
      <c r="T16" s="6"/>
      <c r="U16" s="6"/>
    </row>
    <row r="17" spans="1:21" ht="99" x14ac:dyDescent="0.3">
      <c r="A17" s="8">
        <v>2</v>
      </c>
      <c r="B17" s="8">
        <v>1</v>
      </c>
      <c r="C17" s="9" t="s">
        <v>1480</v>
      </c>
      <c r="D17" s="25" t="s">
        <v>56</v>
      </c>
      <c r="E17" s="25" t="s">
        <v>57</v>
      </c>
      <c r="F17" s="26" t="s">
        <v>58</v>
      </c>
      <c r="G17" s="27" t="s">
        <v>59</v>
      </c>
      <c r="H17" s="12"/>
      <c r="I17" s="17" t="str">
        <f>F13</f>
        <v>chaque [151] jour [78]  revisit days of the week</v>
      </c>
      <c r="J17" s="17" t="str">
        <f t="shared" ref="J17:J23" si="1">F7</f>
        <v xml:space="preserve">ce (c') [12] lundi [1091] mardi [1044] mercredi [1168]  jeudi [1112] vendredi [1086] samedi [1355] dimanche [1235] aujourd’hui [233] </v>
      </c>
      <c r="K17" s="17" t="str">
        <f>G13</f>
        <v>chaque [151] jour [78]  revisit days of the week</v>
      </c>
      <c r="L17" s="17" t="str">
        <f>F7</f>
        <v xml:space="preserve">ce (c') [12] lundi [1091] mardi [1044] mercredi [1168]  jeudi [1112] vendredi [1086] samedi [1355] dimanche [1235] aujourd’hui [233] </v>
      </c>
      <c r="M17" s="6"/>
      <c r="N17" s="6"/>
      <c r="O17" s="6"/>
      <c r="P17" s="6"/>
      <c r="Q17" s="6"/>
      <c r="R17" s="6"/>
      <c r="S17" s="6"/>
      <c r="T17" s="6"/>
      <c r="U17" s="6"/>
    </row>
    <row r="18" spans="1:21" ht="115.5" x14ac:dyDescent="0.3">
      <c r="A18" s="8">
        <v>2</v>
      </c>
      <c r="B18" s="8">
        <v>2</v>
      </c>
      <c r="C18" s="9" t="s">
        <v>1481</v>
      </c>
      <c r="D18" s="25" t="s">
        <v>60</v>
      </c>
      <c r="E18" s="18" t="s">
        <v>61</v>
      </c>
      <c r="F18" s="26" t="s">
        <v>62</v>
      </c>
      <c r="G18" s="27" t="s">
        <v>63</v>
      </c>
      <c r="H18" s="12"/>
      <c r="I18" s="17"/>
      <c r="J18" s="17" t="str">
        <f t="shared" si="1"/>
        <v xml:space="preserve">Revisit days of the week semaine [245] courageux [2198] curieux [2424]  heureux [764] sérieux [412]  </v>
      </c>
      <c r="K18" s="17"/>
      <c r="L18" s="17" t="str">
        <f t="shared" ref="L18:L23" si="2">G8</f>
        <v xml:space="preserve">Revisit days of the week
courageux [2198] curieux [2424]  heureux [764] sérieux [412]  </v>
      </c>
      <c r="M18" s="6"/>
      <c r="N18" s="6"/>
      <c r="O18" s="6"/>
      <c r="P18" s="6"/>
      <c r="Q18" s="6"/>
      <c r="R18" s="6"/>
      <c r="S18" s="6"/>
      <c r="T18" s="6"/>
      <c r="U18" s="6"/>
    </row>
    <row r="19" spans="1:21" ht="99" x14ac:dyDescent="0.3">
      <c r="A19" s="8">
        <v>2</v>
      </c>
      <c r="B19" s="8">
        <v>3</v>
      </c>
      <c r="C19" s="9" t="s">
        <v>1482</v>
      </c>
      <c r="D19" s="18" t="s">
        <v>64</v>
      </c>
      <c r="E19" s="18" t="s">
        <v>65</v>
      </c>
      <c r="F19" s="26" t="s">
        <v>66</v>
      </c>
      <c r="G19" s="27" t="s">
        <v>67</v>
      </c>
      <c r="H19" s="12"/>
      <c r="I19" s="17"/>
      <c r="J19" s="17" t="str">
        <f t="shared" si="1"/>
        <v>ballon [3692] bouteille [2979] cahier [4001] jeu [291] orange [3912] peluche [&gt;5000] sac [2343] stylo [&gt;5000]  un [3] une [3]  (revisit banane)</v>
      </c>
      <c r="K19" s="17"/>
      <c r="L19" s="17" t="str">
        <f t="shared" si="2"/>
        <v>affiche [2886] bureau [273] chaise [3419] chambre [633] idée [239] lit [1837] un [3] une [3] 
(revisit moto, cheval)</v>
      </c>
      <c r="M19" s="6"/>
      <c r="N19" s="6"/>
      <c r="O19" s="6"/>
      <c r="P19" s="6"/>
      <c r="Q19" s="6"/>
      <c r="R19" s="6"/>
      <c r="S19" s="6"/>
      <c r="T19" s="6"/>
      <c r="U19" s="6"/>
    </row>
    <row r="20" spans="1:21" ht="102.75" customHeight="1" x14ac:dyDescent="0.3">
      <c r="A20" s="8">
        <v>2</v>
      </c>
      <c r="B20" s="8">
        <v>4</v>
      </c>
      <c r="C20" s="9" t="s">
        <v>1483</v>
      </c>
      <c r="D20" s="25" t="s">
        <v>68</v>
      </c>
      <c r="E20" s="18" t="s">
        <v>69</v>
      </c>
      <c r="F20" s="26" t="s">
        <v>70</v>
      </c>
      <c r="G20" s="27" t="s">
        <v>71</v>
      </c>
      <c r="H20" s="12"/>
      <c r="I20" s="17" t="str">
        <f t="shared" ref="I20:I25" si="3">F17</f>
        <v>chanter [1820] répéter [630] utiliser [345] phrase [2074] facile [822]  important [215] normal [833] avec [23] tous les jours [n/a]</v>
      </c>
      <c r="J20" s="17" t="str">
        <f t="shared" si="1"/>
        <v xml:space="preserve">avoir [8] j’ai, il a, elle a, quoi [297] animal [1002] chien [1744] chat [3138]  photo [1412] table [1019] ou [33] </v>
      </c>
      <c r="K20" s="17" t="str">
        <f t="shared" ref="K20:K25" si="4">G17</f>
        <v>chercher [336] dessiner [2086] présenter [209] prononcer [706] image [659] mot [220] pays [114] texte [631] facile [822] intéressant [1244]</v>
      </c>
      <c r="L20" s="17" t="str">
        <f t="shared" si="2"/>
        <v xml:space="preserve">avoir [8] j’ai, il a, elle a, quoi [297]  chat [3138] crayon [&gt;5000]  dessin [2624] message [792] </v>
      </c>
      <c r="M20" s="6"/>
      <c r="N20" s="6"/>
      <c r="O20" s="6"/>
      <c r="P20" s="6"/>
      <c r="Q20" s="6"/>
      <c r="R20" s="6"/>
      <c r="S20" s="6"/>
      <c r="T20" s="6"/>
      <c r="U20" s="6"/>
    </row>
    <row r="21" spans="1:21" ht="99" x14ac:dyDescent="0.3">
      <c r="A21" s="8">
        <v>2</v>
      </c>
      <c r="B21" s="8">
        <v>5</v>
      </c>
      <c r="C21" s="9" t="s">
        <v>1484</v>
      </c>
      <c r="D21" s="25" t="s">
        <v>72</v>
      </c>
      <c r="E21" s="18" t="s">
        <v>73</v>
      </c>
      <c r="F21" s="26" t="s">
        <v>74</v>
      </c>
      <c r="G21" s="27" t="s">
        <v>75</v>
      </c>
      <c r="H21" s="12"/>
      <c r="I21" s="17" t="str">
        <f t="shared" si="3"/>
        <v xml:space="preserve"> porter  [105] regarder [425] chanson [2142] chapeau [2908] film [848]  maison [325] uniforme [1801] et [6] mais [30] à (meaning ‘at’) [4]  </v>
      </c>
      <c r="J21" s="17" t="str">
        <f t="shared" si="1"/>
        <v xml:space="preserve">tu as [8] crayon [&gt;5000] gomme [&gt;5000]  livre [358] règle [488] </v>
      </c>
      <c r="K21" s="17" t="str">
        <f t="shared" si="4"/>
        <v>organiser [791] préparer [368] visiter [1378] parc [1240] université [1192] musée [2216] visite [1072] avec [23]</v>
      </c>
      <c r="L21" s="17" t="str">
        <f t="shared" si="2"/>
        <v xml:space="preserve">tu as [8] question [144] réponse [456] où [48] dans [11] sur [16] sous [122] </v>
      </c>
      <c r="M21" s="6"/>
      <c r="N21" s="6"/>
      <c r="O21" s="6"/>
      <c r="P21" s="6"/>
      <c r="Q21" s="6"/>
      <c r="R21" s="6"/>
      <c r="S21" s="6"/>
      <c r="T21" s="6"/>
      <c r="U21" s="6"/>
    </row>
    <row r="22" spans="1:21" ht="95.25" x14ac:dyDescent="0.3">
      <c r="A22" s="8">
        <v>2</v>
      </c>
      <c r="B22" s="8">
        <v>6</v>
      </c>
      <c r="C22" s="9" t="s">
        <v>1485</v>
      </c>
      <c r="D22" s="33" t="s">
        <v>76</v>
      </c>
      <c r="E22" s="15" t="s">
        <v>77</v>
      </c>
      <c r="F22" s="26" t="s">
        <v>78</v>
      </c>
      <c r="G22" s="26" t="s">
        <v>79</v>
      </c>
      <c r="H22" s="12"/>
      <c r="I22" s="17" t="str">
        <f t="shared" si="3"/>
        <v xml:space="preserve">donner [46]  préparer [368] trouver [83] famille [172] frère [1043] mère [645] père [569] sœur [1558] le [1] la [1] à (meaning ‘to’) [4]  </v>
      </c>
      <c r="J22" s="17" t="str">
        <f t="shared" si="1"/>
        <v xml:space="preserve">  moi [132] toi [510] cadeau [2298] gâteau [4845] parfait [1600] pour [10]</v>
      </c>
      <c r="K22" s="17" t="str">
        <f t="shared" si="4"/>
        <v>enseigner [2134] poser [218] anglais2 [784] français2 [251]  frère [1043] grand-mère [3883] grand-père [3748] musique [1139] sœur [1558] le [1] la [1]</v>
      </c>
      <c r="L22" s="17" t="str">
        <f t="shared" si="2"/>
        <v xml:space="preserve"> moi [132] toi [510] carte [955] 2298] idéal [1429] de1 [6] pour [10] </v>
      </c>
      <c r="M22" s="6"/>
      <c r="N22" s="6"/>
      <c r="O22" s="6"/>
      <c r="P22" s="6"/>
      <c r="Q22" s="6"/>
      <c r="R22" s="6"/>
      <c r="S22" s="6"/>
      <c r="T22" s="6"/>
      <c r="U22" s="6"/>
    </row>
    <row r="23" spans="1:21" ht="74.45" customHeight="1" x14ac:dyDescent="0.3">
      <c r="A23" s="8">
        <v>2</v>
      </c>
      <c r="B23" s="8">
        <v>7</v>
      </c>
      <c r="C23" s="9" t="s">
        <v>1486</v>
      </c>
      <c r="D23" s="18" t="s">
        <v>80</v>
      </c>
      <c r="E23" s="18" t="s">
        <v>81</v>
      </c>
      <c r="F23" s="34" t="s">
        <v>82</v>
      </c>
      <c r="G23" s="34" t="s">
        <v>83</v>
      </c>
      <c r="H23" s="12"/>
      <c r="I23" s="17" t="str">
        <f t="shared" si="3"/>
        <v xml:space="preserve"> fête [1490]  fille [629] fruit [896] garçon [1599] grand2 [59] petit2 [138] de1 [2]</v>
      </c>
      <c r="J23" s="17" t="str">
        <f t="shared" si="1"/>
        <v>chaque [151] jour [78]  revisit days of the week</v>
      </c>
      <c r="K23" s="17" t="str">
        <f t="shared" si="4"/>
        <v>émission [1074] radio [1526] tante [3891] télévision [1179] grand2 [59] petit2 [138] de2 [2]</v>
      </c>
      <c r="L23" s="17" t="str">
        <f t="shared" si="2"/>
        <v>chaque [151] jour [78]  revisit days of the week</v>
      </c>
      <c r="M23" s="6"/>
      <c r="N23" s="6"/>
      <c r="O23" s="6"/>
      <c r="P23" s="6"/>
      <c r="Q23" s="6"/>
      <c r="R23" s="6"/>
      <c r="S23" s="6"/>
      <c r="T23" s="6"/>
      <c r="U23" s="6"/>
    </row>
    <row r="24" spans="1:21" ht="67.5" x14ac:dyDescent="0.3">
      <c r="A24" s="8">
        <v>2</v>
      </c>
      <c r="B24" s="8">
        <v>8</v>
      </c>
      <c r="C24" s="9" t="s">
        <v>1487</v>
      </c>
      <c r="D24" s="18" t="s">
        <v>84</v>
      </c>
      <c r="E24" s="18" t="s">
        <v>85</v>
      </c>
      <c r="F24" s="145" t="s">
        <v>86</v>
      </c>
      <c r="G24" s="146"/>
      <c r="H24" s="12"/>
      <c r="I24" s="17" t="str">
        <f t="shared" si="3"/>
        <v xml:space="preserve"> manger [1338] passer [90] ami, amie [467] déjeuner [2724] weekend [2475] mon, ma [60] ton, ta [330] voici [1103]</v>
      </c>
      <c r="J24" s="17"/>
      <c r="K24" s="17" t="str">
        <f t="shared" si="4"/>
        <v>jouer [219] ami, amie [467] en ligne [n/a] dehors [1217] mon, ma [60] ton, ta [330] voici [1103]</v>
      </c>
      <c r="L24" s="17"/>
      <c r="M24" s="6"/>
      <c r="N24" s="6"/>
      <c r="O24" s="6"/>
      <c r="P24" s="6"/>
      <c r="Q24" s="6"/>
      <c r="R24" s="6"/>
      <c r="S24" s="6"/>
      <c r="T24" s="6"/>
      <c r="U24" s="6"/>
    </row>
    <row r="25" spans="1:21" ht="114.75" customHeight="1" x14ac:dyDescent="0.3">
      <c r="A25" s="8">
        <v>2</v>
      </c>
      <c r="B25" s="8">
        <v>9</v>
      </c>
      <c r="C25" s="35" t="s">
        <v>1488</v>
      </c>
      <c r="D25" s="28" t="s">
        <v>87</v>
      </c>
      <c r="E25" s="16" t="s">
        <v>88</v>
      </c>
      <c r="F25" s="24" t="s">
        <v>89</v>
      </c>
      <c r="G25" s="24" t="s">
        <v>90</v>
      </c>
      <c r="H25" s="12"/>
      <c r="I25" s="17" t="str">
        <f t="shared" si="3"/>
        <v>aider [413] aimer [232] habiter [1186] école [477] aussi [44]  à (meaning ‘in’) [4]</v>
      </c>
      <c r="J25" s="17"/>
      <c r="K25" s="17" t="str">
        <f t="shared" si="4"/>
        <v xml:space="preserve">aimer [232] préférer [597] sport [2011] 
aussi [44] et [6] mais [30]  </v>
      </c>
      <c r="L25" s="17"/>
      <c r="M25" s="6"/>
      <c r="N25" s="6"/>
      <c r="O25" s="6"/>
      <c r="P25" s="6"/>
      <c r="Q25" s="6"/>
      <c r="R25" s="6"/>
      <c r="S25" s="6"/>
      <c r="T25" s="6"/>
      <c r="U25" s="6"/>
    </row>
    <row r="26" spans="1:21" ht="82.9" customHeight="1" x14ac:dyDescent="0.3">
      <c r="A26" s="8">
        <v>2</v>
      </c>
      <c r="B26" s="8">
        <v>10</v>
      </c>
      <c r="C26" s="127" t="s">
        <v>1489</v>
      </c>
      <c r="D26" s="142" t="s">
        <v>91</v>
      </c>
      <c r="E26" s="142"/>
      <c r="F26" s="142"/>
      <c r="G26" s="143"/>
      <c r="H26" s="12"/>
      <c r="I26" s="36"/>
      <c r="J26" s="17"/>
      <c r="K26" s="17"/>
      <c r="L26" s="17"/>
      <c r="M26" s="6"/>
      <c r="N26" s="6"/>
      <c r="O26" s="6"/>
      <c r="P26" s="6"/>
      <c r="Q26" s="6"/>
      <c r="R26" s="6"/>
      <c r="S26" s="6"/>
      <c r="T26" s="6"/>
      <c r="U26" s="6"/>
    </row>
    <row r="27" spans="1:21" ht="87.6" customHeight="1" x14ac:dyDescent="0.3">
      <c r="A27" s="8">
        <v>2</v>
      </c>
      <c r="B27" s="8">
        <v>11</v>
      </c>
      <c r="C27" s="127" t="s">
        <v>1489</v>
      </c>
      <c r="D27" s="133" t="s">
        <v>92</v>
      </c>
      <c r="E27" s="133"/>
      <c r="F27" s="133"/>
      <c r="G27" s="144"/>
      <c r="H27" s="12"/>
      <c r="I27" s="17"/>
      <c r="J27" s="17"/>
      <c r="K27" s="17"/>
      <c r="L27" s="17"/>
      <c r="M27" s="6"/>
      <c r="N27" s="6"/>
      <c r="O27" s="6"/>
      <c r="P27" s="6"/>
      <c r="Q27" s="6"/>
      <c r="R27" s="6"/>
      <c r="S27" s="6"/>
      <c r="T27" s="6"/>
      <c r="U27" s="6"/>
    </row>
    <row r="28" spans="1:21" ht="16.5" customHeight="1" x14ac:dyDescent="0.3">
      <c r="A28" s="8"/>
      <c r="B28" s="8"/>
      <c r="C28" s="29"/>
      <c r="D28" s="37"/>
      <c r="E28" s="38"/>
      <c r="F28" s="38"/>
      <c r="G28" s="38"/>
      <c r="H28" s="39"/>
      <c r="I28" s="32"/>
      <c r="J28" s="32"/>
      <c r="K28" s="32"/>
      <c r="L28" s="32"/>
      <c r="M28" s="6"/>
      <c r="N28" s="6"/>
      <c r="O28" s="6"/>
      <c r="P28" s="6"/>
      <c r="Q28" s="6"/>
      <c r="R28" s="6"/>
      <c r="S28" s="6"/>
      <c r="T28" s="6"/>
      <c r="U28" s="6"/>
    </row>
    <row r="29" spans="1:21" ht="115.5" x14ac:dyDescent="0.3">
      <c r="A29" s="8">
        <v>3</v>
      </c>
      <c r="B29" s="8">
        <v>1</v>
      </c>
      <c r="C29" s="9" t="s">
        <v>1490</v>
      </c>
      <c r="D29" s="40" t="s">
        <v>93</v>
      </c>
      <c r="E29" s="40" t="s">
        <v>94</v>
      </c>
      <c r="F29" s="41" t="s">
        <v>95</v>
      </c>
      <c r="G29" s="41" t="s">
        <v>96</v>
      </c>
      <c r="H29" s="12"/>
      <c r="I29" s="17" t="str">
        <f>F23</f>
        <v xml:space="preserve"> préférer [597] village [1295] ville [260]  dans [11] en ce moment [n/a]</v>
      </c>
      <c r="J29" s="17" t="str">
        <f t="shared" ref="J29:J34" si="5">F17</f>
        <v>chanter [1820] répéter [630] utiliser [345] phrase [2074] facile [822]  important [215] normal [833] avec [23] tous les jours [n/a]</v>
      </c>
      <c r="K29" s="17" t="str">
        <f>G23</f>
        <v>à (meaning ‘to, at, on, in) [4]
arriver [174] montrer [108] rester [100] voyage [904] souvent [287] en ce moment [n/a]</v>
      </c>
      <c r="L29" s="17" t="str">
        <f t="shared" ref="L29:L35" si="6">G17</f>
        <v>chercher [336] dessiner [2086] présenter [209] prononcer [706] image [659] mot [220] pays [114] texte [631] facile [822] intéressant [1244]</v>
      </c>
      <c r="M29" s="6"/>
      <c r="N29" s="6"/>
      <c r="O29" s="6"/>
      <c r="P29" s="6"/>
      <c r="Q29" s="6"/>
      <c r="R29" s="6"/>
      <c r="S29" s="6"/>
      <c r="T29" s="6"/>
      <c r="U29" s="6"/>
    </row>
    <row r="30" spans="1:21" ht="91.15" customHeight="1" x14ac:dyDescent="0.3">
      <c r="A30" s="8">
        <v>3</v>
      </c>
      <c r="B30" s="8">
        <v>2</v>
      </c>
      <c r="C30" s="9" t="s">
        <v>1490</v>
      </c>
      <c r="D30" s="40" t="s">
        <v>97</v>
      </c>
      <c r="E30" s="40" t="s">
        <v>98</v>
      </c>
      <c r="F30" s="41" t="s">
        <v>99</v>
      </c>
      <c r="G30" s="41" t="s">
        <v>100</v>
      </c>
      <c r="H30" s="12"/>
      <c r="I30" s="17" t="str">
        <f>F24</f>
        <v xml:space="preserve">il y a [n/a]
un [3] deux [41] trois [115] quatre [253] cinq [288] six [450] sept [905] huit [877] neuf [787] dix [372] onze [2447] douze [1664] </v>
      </c>
      <c r="J30" s="17" t="str">
        <f t="shared" si="5"/>
        <v xml:space="preserve"> porter  [105] regarder [425] chanson [2142] chapeau [2908] film [848]  maison [325] uniforme [1801] et [6] mais [30] à (meaning ‘at’) [4]  </v>
      </c>
      <c r="K30" s="17" t="str">
        <f>F24</f>
        <v xml:space="preserve">il y a [n/a]
un [3] deux [41] trois [115] quatre [253] cinq [288] six [450] sept [905] huit [877] neuf [787] dix [372] onze [2447] douze [1664] </v>
      </c>
      <c r="L30" s="17" t="str">
        <f t="shared" si="6"/>
        <v>organiser [791] préparer [368] visiter [1378] parc [1240] université [1192] musée [2216] visite [1072] avec [23]</v>
      </c>
      <c r="M30" s="6"/>
      <c r="N30" s="6"/>
      <c r="O30" s="6"/>
      <c r="P30" s="6"/>
      <c r="Q30" s="6"/>
      <c r="R30" s="6"/>
      <c r="S30" s="6"/>
      <c r="T30" s="6"/>
      <c r="U30" s="6"/>
    </row>
    <row r="31" spans="1:21" ht="94.5" x14ac:dyDescent="0.3">
      <c r="A31" s="8">
        <v>3</v>
      </c>
      <c r="B31" s="8">
        <v>3</v>
      </c>
      <c r="C31" s="9" t="s">
        <v>1491</v>
      </c>
      <c r="D31" s="40" t="s">
        <v>101</v>
      </c>
      <c r="E31" s="40" t="s">
        <v>102</v>
      </c>
      <c r="F31" s="41" t="s">
        <v>103</v>
      </c>
      <c r="G31" s="41" t="s">
        <v>104</v>
      </c>
      <c r="H31" s="12"/>
      <c r="I31" s="17" t="str">
        <f>F25</f>
        <v xml:space="preserve">combien [800] chose [125] des [2] </v>
      </c>
      <c r="J31" s="17" t="str">
        <f t="shared" si="5"/>
        <v xml:space="preserve">donner [46]  préparer [368] trouver [83] famille [172] frère [1043] mère [645] père [569] sœur [1558] le [1] la [1] à (meaning ‘to’) [4]  </v>
      </c>
      <c r="K31" s="17" t="str">
        <f>G25</f>
        <v xml:space="preserve"> combien [800] bouche [1838] main [418]  œil [474]  oreille [1884] pied [626] tête [343] yeux [474] des [2] </v>
      </c>
      <c r="L31" s="17" t="str">
        <f t="shared" si="6"/>
        <v>enseigner [2134] poser [218] anglais2 [784] français2 [251]  frère [1043] grand-mère [3883] grand-père [3748] musique [1139] sœur [1558] le [1] la [1]</v>
      </c>
      <c r="M31" s="6"/>
      <c r="N31" s="6"/>
      <c r="O31" s="6"/>
      <c r="P31" s="6"/>
      <c r="Q31" s="6"/>
      <c r="R31" s="6"/>
      <c r="S31" s="6"/>
      <c r="T31" s="6"/>
      <c r="U31" s="6"/>
    </row>
    <row r="32" spans="1:21" ht="96.75" x14ac:dyDescent="0.3">
      <c r="A32" s="8">
        <v>3</v>
      </c>
      <c r="B32" s="8">
        <v>4</v>
      </c>
      <c r="C32" s="9" t="s">
        <v>1492</v>
      </c>
      <c r="D32" s="40" t="s">
        <v>105</v>
      </c>
      <c r="E32" s="42" t="s">
        <v>106</v>
      </c>
      <c r="F32" s="41" t="s">
        <v>107</v>
      </c>
      <c r="G32" s="41" t="s">
        <v>108</v>
      </c>
      <c r="H32" s="12"/>
      <c r="I32" s="17" t="str">
        <f t="shared" ref="I32:I37" si="7">F29</f>
        <v>vélo [4594] voiture [881] cher [803] gris [2769] rapide [672]</v>
      </c>
      <c r="J32" s="17" t="str">
        <f t="shared" si="5"/>
        <v xml:space="preserve"> fête [1490]  fille [629] fruit [896] garçon [1599] grand2 [59] petit2 [138] de1 [2]</v>
      </c>
      <c r="K32" s="17" t="str">
        <f>G29</f>
        <v>magazine [2033] porte [696] blanc [708] blanche [708] noir [572]
Revisit nouns: carte [955]  chaise [3419] chambre [633] affiche [2886] lit [1837] bureau [273]</v>
      </c>
      <c r="L32" s="17" t="str">
        <f t="shared" si="6"/>
        <v>émission [1074] radio [1526] tante [3891] télévision [1179] grand2 [59] petit2 [138] de2 [2]</v>
      </c>
      <c r="M32" s="6"/>
      <c r="N32" s="6"/>
      <c r="O32" s="6"/>
      <c r="P32" s="6"/>
      <c r="Q32" s="6"/>
      <c r="R32" s="6"/>
      <c r="S32" s="6"/>
      <c r="T32" s="6"/>
      <c r="U32" s="6"/>
    </row>
    <row r="33" spans="1:21" ht="116.25" customHeight="1" x14ac:dyDescent="0.3">
      <c r="A33" s="8">
        <v>3</v>
      </c>
      <c r="B33" s="8">
        <v>5</v>
      </c>
      <c r="C33" s="9" t="s">
        <v>1493</v>
      </c>
      <c r="D33" s="9" t="s">
        <v>109</v>
      </c>
      <c r="E33" s="40" t="s">
        <v>110</v>
      </c>
      <c r="F33" s="34" t="s">
        <v>111</v>
      </c>
      <c r="G33" s="24" t="s">
        <v>112</v>
      </c>
      <c r="H33" s="12"/>
      <c r="I33" s="17" t="str">
        <f t="shared" si="7"/>
        <v>différent [350] lent [2572] vert [1060] très [66]</v>
      </c>
      <c r="J33" s="17" t="str">
        <f t="shared" si="5"/>
        <v xml:space="preserve"> manger [1338] passer [90] ami, amie [467] déjeuner [2724] weekend [2475] mon, ma [60] ton, ta [330] voici [1103]</v>
      </c>
      <c r="K33" s="17" t="str">
        <f>G30</f>
        <v>groupe [187] liste [924] personne [84] très [66] beaucoup (de) [150]</v>
      </c>
      <c r="L33" s="17" t="str">
        <f t="shared" si="6"/>
        <v>jouer [219] ami, amie [467] en ligne [n/a] dehors [1217] mon, ma [60] ton, ta [330] voici [1103]</v>
      </c>
      <c r="M33" s="6"/>
      <c r="N33" s="6"/>
      <c r="O33" s="6"/>
      <c r="P33" s="6"/>
      <c r="Q33" s="6"/>
      <c r="R33" s="6"/>
      <c r="S33" s="6"/>
      <c r="T33" s="6"/>
      <c r="U33" s="6"/>
    </row>
    <row r="34" spans="1:21" ht="82.5" x14ac:dyDescent="0.3">
      <c r="A34" s="8">
        <v>3</v>
      </c>
      <c r="B34" s="8">
        <v>6</v>
      </c>
      <c r="C34" s="9" t="s">
        <v>1494</v>
      </c>
      <c r="D34" s="43" t="s">
        <v>113</v>
      </c>
      <c r="E34" s="21" t="s">
        <v>114</v>
      </c>
      <c r="F34" s="34" t="s">
        <v>115</v>
      </c>
      <c r="G34" s="34" t="s">
        <v>116</v>
      </c>
      <c r="H34" s="12"/>
      <c r="I34" s="17" t="str">
        <f t="shared" si="7"/>
        <v>elle2 [38] il2 [13] professeur, professeure [110] sympathique [4164]  comment [234]</v>
      </c>
      <c r="J34" s="17" t="str">
        <f t="shared" si="5"/>
        <v>aider [413] aimer [232] habiter [1186] école [477] aussi [44]  à (meaning ‘in’) [4]</v>
      </c>
      <c r="K34" s="17" t="str">
        <f>G31</f>
        <v xml:space="preserve">elle2 [38] il2 [13] chanson [2142] livre [358] pratique [842] unique [402] utile [1003] comment [234] </v>
      </c>
      <c r="L34" s="17" t="str">
        <f t="shared" si="6"/>
        <v xml:space="preserve">aimer [232] préférer [597] sport [2011] 
aussi [44] et [6] mais [30]  </v>
      </c>
      <c r="M34" s="6"/>
      <c r="N34" s="6"/>
      <c r="O34" s="6"/>
      <c r="P34" s="6"/>
      <c r="Q34" s="6"/>
      <c r="R34" s="6"/>
      <c r="S34" s="6"/>
      <c r="T34" s="6"/>
      <c r="U34" s="6"/>
    </row>
    <row r="35" spans="1:21" ht="91.9" customHeight="1" x14ac:dyDescent="0.3">
      <c r="A35" s="8">
        <v>3</v>
      </c>
      <c r="B35" s="8">
        <v>7</v>
      </c>
      <c r="C35" s="9" t="s">
        <v>1495</v>
      </c>
      <c r="D35" s="43" t="s">
        <v>117</v>
      </c>
      <c r="E35" s="44" t="s">
        <v>118</v>
      </c>
      <c r="F35" s="45" t="s">
        <v>119</v>
      </c>
      <c r="G35" s="24" t="s">
        <v>120</v>
      </c>
      <c r="H35" s="12"/>
      <c r="I35" s="17" t="str">
        <f t="shared" si="7"/>
        <v xml:space="preserve"> difficile [296] jaune [2585]  préféré [597] trop [195]</v>
      </c>
      <c r="J35" s="17" t="str">
        <f>F23</f>
        <v xml:space="preserve"> préférer [597] village [1295] ville [260]  dans [11] en ce moment [n/a]</v>
      </c>
      <c r="K35" s="17" t="str">
        <f>G32</f>
        <v>chose [125] actif [1219] massif [1760] préféré [597] propre [237] sale [2906] sportif [2670] idéal [1429]</v>
      </c>
      <c r="L35" s="17" t="str">
        <f t="shared" si="6"/>
        <v>à (meaning ‘to, at, on, in) [4]
arriver [174] montrer [108] rester [100] voyage [904] souvent [287] en ce moment [n/a]</v>
      </c>
      <c r="M35" s="6"/>
      <c r="N35" s="6"/>
      <c r="O35" s="6"/>
      <c r="P35" s="6"/>
      <c r="Q35" s="6"/>
      <c r="R35" s="6"/>
      <c r="S35" s="6"/>
      <c r="T35" s="6"/>
      <c r="U35" s="6"/>
    </row>
    <row r="36" spans="1:21" ht="101.45" customHeight="1" x14ac:dyDescent="0.3">
      <c r="A36" s="8">
        <v>3</v>
      </c>
      <c r="B36" s="8">
        <v>8</v>
      </c>
      <c r="C36" s="9" t="s">
        <v>1496</v>
      </c>
      <c r="D36" s="9" t="s">
        <v>121</v>
      </c>
      <c r="E36" s="40" t="s">
        <v>122</v>
      </c>
      <c r="F36" s="24" t="s">
        <v>123</v>
      </c>
      <c r="G36" s="24" t="s">
        <v>124</v>
      </c>
      <c r="H36" s="12"/>
      <c r="I36" s="17" t="str">
        <f t="shared" si="7"/>
        <v xml:space="preserve">cousin, cousine [3387] femme [154] homme [136] bleu [1216]  rouge [987] </v>
      </c>
      <c r="J36" s="17" t="str">
        <f>F24</f>
        <v xml:space="preserve">il y a [n/a]
un [3] deux [41] trois [115] quatre [253] cinq [288] six [450] sept [905] huit [877] neuf [787] dix [372] onze [2447] douze [1664] </v>
      </c>
      <c r="K36" s="17" t="str">
        <f>G33</f>
        <v>mois [179] janvier [939] février [1139] mars [868] avril [1022] mai [943] juin [931] juillet [1326] aout [1445] septembre [944] octobre [826] novembre [982] décembre [891] quand [119] anniversaire [2043] en [7]</v>
      </c>
      <c r="L36" s="17" t="str">
        <f>F24</f>
        <v xml:space="preserve">il y a [n/a]
un [3] deux [41] trois [115] quatre [253] cinq [288] six [450] sept [905] huit [877] neuf [787] dix [372] onze [2447] douze [1664] </v>
      </c>
      <c r="M36" s="6"/>
      <c r="N36" s="6"/>
      <c r="O36" s="6"/>
      <c r="P36" s="6"/>
      <c r="Q36" s="6"/>
      <c r="R36" s="6"/>
      <c r="S36" s="6"/>
      <c r="T36" s="6"/>
      <c r="U36" s="6"/>
    </row>
    <row r="37" spans="1:21" ht="121.5" x14ac:dyDescent="0.3">
      <c r="A37" s="8">
        <v>3</v>
      </c>
      <c r="B37" s="8">
        <v>9</v>
      </c>
      <c r="C37" s="9" t="s">
        <v>1497</v>
      </c>
      <c r="D37" s="18" t="s">
        <v>125</v>
      </c>
      <c r="E37" s="40" t="s">
        <v>126</v>
      </c>
      <c r="F37" s="24" t="s">
        <v>127</v>
      </c>
      <c r="G37" s="24" t="s">
        <v>127</v>
      </c>
      <c r="H37" s="12"/>
      <c r="I37" s="17" t="str">
        <f t="shared" si="7"/>
        <v>an [76] faim [1986] raison [72] soif [4659] tort [1652]</v>
      </c>
      <c r="J37" s="17" t="str">
        <f>F25</f>
        <v xml:space="preserve">combien [800] chose [125] des [2] </v>
      </c>
      <c r="K37" s="17" t="str">
        <f>G33</f>
        <v>mois [179] janvier [939] février [1139] mars [868] avril [1022] mai [943] juin [931] juillet [1326] aout [1445] septembre [944] octobre [826] novembre [982] décembre [891] quand [119] anniversaire [2043] en [7]</v>
      </c>
      <c r="L37" s="17" t="str">
        <f>G25</f>
        <v xml:space="preserve"> combien [800] bouche [1838] main [418]  œil [474]  oreille [1884] pied [626] tête [343] yeux [474] des [2] </v>
      </c>
      <c r="M37" s="6"/>
      <c r="N37" s="6"/>
      <c r="O37" s="6"/>
      <c r="P37" s="6"/>
      <c r="Q37" s="6"/>
      <c r="R37" s="6"/>
      <c r="S37" s="6"/>
      <c r="T37" s="6"/>
      <c r="U37" s="6"/>
    </row>
    <row r="38" spans="1:21" ht="96.6" customHeight="1" x14ac:dyDescent="0.3">
      <c r="A38" s="8">
        <v>3</v>
      </c>
      <c r="B38" s="8">
        <v>10</v>
      </c>
      <c r="C38" s="141" t="s">
        <v>128</v>
      </c>
      <c r="D38" s="142"/>
      <c r="E38" s="142"/>
      <c r="F38" s="142"/>
      <c r="G38" s="142"/>
      <c r="H38" s="12"/>
      <c r="I38" s="17"/>
      <c r="J38" s="17"/>
      <c r="K38" s="17"/>
      <c r="L38" s="17"/>
      <c r="M38" s="6"/>
      <c r="N38" s="6"/>
      <c r="O38" s="6"/>
      <c r="P38" s="6"/>
      <c r="Q38" s="6"/>
      <c r="R38" s="6"/>
      <c r="S38" s="6"/>
      <c r="T38" s="6"/>
      <c r="U38" s="6"/>
    </row>
    <row r="39" spans="1:21" ht="82.9" customHeight="1" x14ac:dyDescent="0.3">
      <c r="A39" s="8">
        <v>3</v>
      </c>
      <c r="B39" s="8">
        <v>11</v>
      </c>
      <c r="C39" s="132" t="s">
        <v>129</v>
      </c>
      <c r="D39" s="133"/>
      <c r="E39" s="133"/>
      <c r="F39" s="133"/>
      <c r="G39" s="133"/>
      <c r="H39" s="12"/>
      <c r="I39" s="17"/>
      <c r="J39" s="17"/>
      <c r="K39" s="17"/>
      <c r="L39" s="17"/>
      <c r="M39" s="6"/>
      <c r="N39" s="6"/>
      <c r="O39" s="6"/>
      <c r="P39" s="6"/>
      <c r="Q39" s="6"/>
      <c r="R39" s="6"/>
      <c r="S39" s="6"/>
      <c r="T39" s="6"/>
      <c r="U39" s="6"/>
    </row>
    <row r="40" spans="1:21" ht="99" x14ac:dyDescent="0.3">
      <c r="A40" s="8">
        <v>3</v>
      </c>
      <c r="B40" s="8">
        <v>12</v>
      </c>
      <c r="C40" s="9" t="s">
        <v>130</v>
      </c>
      <c r="D40" s="18" t="s">
        <v>131</v>
      </c>
      <c r="E40" s="46" t="s">
        <v>132</v>
      </c>
      <c r="F40" s="24" t="s">
        <v>133</v>
      </c>
      <c r="G40" s="24" t="s">
        <v>134</v>
      </c>
      <c r="H40" s="12"/>
      <c r="I40" s="17" t="str">
        <f>F35</f>
        <v>détester [2898] jouer [219] travailler [290] silence [1281] en retard [n/a]</v>
      </c>
      <c r="J40" s="17" t="str">
        <f>F29</f>
        <v>vélo [4594] voiture [881] cher [803] gris [2769] rapide [672]</v>
      </c>
      <c r="K40" s="17" t="str">
        <f>G35</f>
        <v xml:space="preserve">détester [2898] écouter [429] écrire [382] étudier [960] lire [278] parler [106]   </v>
      </c>
      <c r="L40" s="17" t="str">
        <f>G29</f>
        <v>magazine [2033] porte [696] blanc [708] blanche [708] noir [572]
Revisit nouns: carte [955]  chaise [3419] chambre [633] affiche [2886] lit [1837] bureau [273]</v>
      </c>
      <c r="M40" s="6"/>
      <c r="N40" s="6"/>
      <c r="O40" s="6"/>
      <c r="P40" s="6"/>
      <c r="Q40" s="6"/>
      <c r="R40" s="6"/>
      <c r="S40" s="6"/>
      <c r="T40" s="6"/>
      <c r="U40" s="6"/>
    </row>
    <row r="41" spans="1:21" ht="67.5" x14ac:dyDescent="0.3">
      <c r="A41" s="8">
        <v>3</v>
      </c>
      <c r="B41" s="8">
        <v>13</v>
      </c>
      <c r="C41" s="9" t="s">
        <v>130</v>
      </c>
      <c r="D41" s="18" t="s">
        <v>131</v>
      </c>
      <c r="E41" s="40" t="s">
        <v>135</v>
      </c>
      <c r="F41" s="24" t="s">
        <v>133</v>
      </c>
      <c r="G41" s="24" t="s">
        <v>133</v>
      </c>
      <c r="H41" s="12"/>
      <c r="I41" s="17" t="str">
        <f>F36</f>
        <v xml:space="preserve"> les [1] pomme [2847] 
merci [1070] 
s'il te plaît/s'il vous plaît [n/a]</v>
      </c>
      <c r="J41" s="17" t="str">
        <f>F30</f>
        <v>différent [350] lent [2572] vert [1060] très [66]</v>
      </c>
      <c r="K41" s="17" t="str">
        <f>G36</f>
        <v>adorer [2322] apporter [339] détester [2898] matin [442] langue [712] les [1] merci [1070] de rien [n/a]</v>
      </c>
      <c r="L41" s="17" t="str">
        <f>G30</f>
        <v>groupe [187] liste [924] personne [84] très [66] beaucoup (de) [150]</v>
      </c>
      <c r="M41" s="6"/>
      <c r="N41" s="6"/>
      <c r="O41" s="6"/>
      <c r="P41" s="6"/>
      <c r="Q41" s="6"/>
      <c r="R41" s="6"/>
      <c r="S41" s="6"/>
      <c r="T41" s="6"/>
      <c r="U41" s="6"/>
    </row>
    <row r="42" spans="1:21" ht="16.5" customHeight="1" x14ac:dyDescent="0.3">
      <c r="A42" s="8"/>
      <c r="B42" s="8"/>
      <c r="C42" s="47"/>
      <c r="D42" s="48"/>
      <c r="E42" s="48"/>
      <c r="F42" s="48"/>
      <c r="G42" s="48"/>
      <c r="H42" s="47"/>
      <c r="I42" s="49"/>
      <c r="J42" s="49"/>
      <c r="K42" s="49"/>
      <c r="L42" s="49"/>
      <c r="M42" s="6"/>
      <c r="N42" s="6"/>
      <c r="O42" s="6"/>
      <c r="P42" s="6"/>
      <c r="Q42" s="6"/>
      <c r="R42" s="6"/>
      <c r="S42" s="6"/>
      <c r="T42" s="6"/>
      <c r="U42" s="6"/>
    </row>
    <row r="43" spans="1:21" ht="16.5" customHeight="1" x14ac:dyDescent="0.3">
      <c r="A43" s="50"/>
      <c r="B43" s="50"/>
      <c r="C43" s="51"/>
      <c r="D43" s="6"/>
      <c r="E43" s="6"/>
      <c r="F43" s="6"/>
      <c r="G43" s="6"/>
      <c r="H43" s="51"/>
      <c r="I43" s="52"/>
      <c r="J43" s="52"/>
      <c r="K43" s="52"/>
      <c r="L43" s="52"/>
      <c r="M43" s="6"/>
      <c r="N43" s="6"/>
      <c r="O43" s="6"/>
      <c r="P43" s="6"/>
      <c r="Q43" s="6"/>
      <c r="R43" s="6"/>
      <c r="S43" s="6"/>
      <c r="T43" s="6"/>
      <c r="U43" s="6"/>
    </row>
    <row r="44" spans="1:21" ht="16.5" customHeight="1" x14ac:dyDescent="0.3">
      <c r="A44" s="50"/>
      <c r="B44" s="50"/>
      <c r="C44" s="51"/>
      <c r="D44" s="6"/>
      <c r="E44" s="6"/>
      <c r="F44" s="6"/>
      <c r="G44" s="6"/>
      <c r="H44" s="51"/>
      <c r="I44" s="52"/>
      <c r="J44" s="52"/>
      <c r="K44" s="52"/>
      <c r="L44" s="52"/>
      <c r="M44" s="6"/>
      <c r="N44" s="6"/>
      <c r="O44" s="6"/>
      <c r="P44" s="6"/>
      <c r="Q44" s="6"/>
      <c r="R44" s="6"/>
      <c r="S44" s="6"/>
      <c r="T44" s="6"/>
      <c r="U44" s="6"/>
    </row>
    <row r="45" spans="1:21" ht="16.5" customHeight="1" x14ac:dyDescent="0.3">
      <c r="A45" s="50"/>
      <c r="B45" s="50"/>
      <c r="C45" s="51"/>
      <c r="D45" s="6"/>
      <c r="E45" s="6"/>
      <c r="F45" s="6"/>
      <c r="G45" s="6"/>
      <c r="H45" s="51"/>
      <c r="I45" s="52"/>
      <c r="J45" s="52"/>
      <c r="K45" s="52"/>
      <c r="L45" s="52"/>
      <c r="M45" s="6"/>
      <c r="N45" s="6"/>
      <c r="O45" s="6"/>
      <c r="P45" s="6"/>
      <c r="Q45" s="6"/>
      <c r="R45" s="6"/>
      <c r="S45" s="6"/>
      <c r="T45" s="6"/>
      <c r="U45" s="6"/>
    </row>
    <row r="46" spans="1:21" ht="16.5" customHeight="1" x14ac:dyDescent="0.3">
      <c r="A46" s="50"/>
      <c r="B46" s="50"/>
      <c r="C46" s="51"/>
      <c r="D46" s="6"/>
      <c r="E46" s="6"/>
      <c r="F46" s="6"/>
      <c r="G46" s="6"/>
      <c r="H46" s="51"/>
      <c r="I46" s="52"/>
      <c r="J46" s="52"/>
      <c r="K46" s="52"/>
      <c r="L46" s="52"/>
      <c r="M46" s="6"/>
      <c r="N46" s="6"/>
      <c r="O46" s="6"/>
      <c r="P46" s="6"/>
      <c r="Q46" s="6"/>
      <c r="R46" s="6"/>
      <c r="S46" s="6"/>
      <c r="T46" s="6"/>
      <c r="U46" s="6"/>
    </row>
    <row r="47" spans="1:21" ht="16.5" customHeight="1" x14ac:dyDescent="0.3">
      <c r="A47" s="50"/>
      <c r="B47" s="50"/>
      <c r="C47" s="51"/>
      <c r="D47" s="6"/>
      <c r="E47" s="6"/>
      <c r="F47" s="6"/>
      <c r="G47" s="6"/>
      <c r="H47" s="51"/>
      <c r="I47" s="52"/>
      <c r="J47" s="52"/>
      <c r="K47" s="52"/>
      <c r="L47" s="52"/>
      <c r="M47" s="6"/>
      <c r="N47" s="6"/>
      <c r="O47" s="6"/>
      <c r="P47" s="6"/>
      <c r="Q47" s="6"/>
      <c r="R47" s="6"/>
      <c r="S47" s="6"/>
      <c r="T47" s="6"/>
      <c r="U47" s="6"/>
    </row>
    <row r="48" spans="1:21" ht="16.5" customHeight="1" x14ac:dyDescent="0.3">
      <c r="A48" s="50"/>
      <c r="B48" s="50"/>
      <c r="C48" s="51"/>
      <c r="D48" s="6"/>
      <c r="E48" s="6"/>
      <c r="F48" s="6"/>
      <c r="G48" s="6"/>
      <c r="H48" s="51"/>
      <c r="I48" s="52"/>
      <c r="J48" s="52"/>
      <c r="K48" s="52"/>
      <c r="L48" s="52"/>
      <c r="M48" s="6"/>
      <c r="N48" s="6"/>
      <c r="O48" s="6"/>
      <c r="P48" s="6"/>
      <c r="Q48" s="6"/>
      <c r="R48" s="6"/>
      <c r="S48" s="6"/>
      <c r="T48" s="6"/>
      <c r="U48" s="6"/>
    </row>
    <row r="49" spans="1:21" ht="16.5" customHeight="1" x14ac:dyDescent="0.3">
      <c r="A49" s="50"/>
      <c r="B49" s="50"/>
      <c r="C49" s="51"/>
      <c r="D49" s="6"/>
      <c r="E49" s="6"/>
      <c r="F49" s="6"/>
      <c r="G49" s="6"/>
      <c r="H49" s="51"/>
      <c r="I49" s="52"/>
      <c r="J49" s="52"/>
      <c r="K49" s="52"/>
      <c r="L49" s="52"/>
      <c r="M49" s="6"/>
      <c r="N49" s="6"/>
      <c r="O49" s="6"/>
      <c r="P49" s="6"/>
      <c r="Q49" s="6"/>
      <c r="R49" s="6"/>
      <c r="S49" s="6"/>
      <c r="T49" s="6"/>
      <c r="U49" s="6"/>
    </row>
    <row r="50" spans="1:21" ht="16.5" customHeight="1" x14ac:dyDescent="0.3">
      <c r="A50" s="50"/>
      <c r="B50" s="50"/>
      <c r="C50" s="51"/>
      <c r="D50" s="6"/>
      <c r="E50" s="6"/>
      <c r="F50" s="6"/>
      <c r="G50" s="6"/>
      <c r="H50" s="51"/>
      <c r="I50" s="52"/>
      <c r="J50" s="52"/>
      <c r="K50" s="52"/>
      <c r="L50" s="52"/>
      <c r="M50" s="6"/>
      <c r="N50" s="6"/>
      <c r="O50" s="6"/>
      <c r="P50" s="6"/>
      <c r="Q50" s="6"/>
      <c r="R50" s="6"/>
      <c r="S50" s="6"/>
      <c r="T50" s="6"/>
      <c r="U50" s="6"/>
    </row>
    <row r="51" spans="1:21" ht="16.5" customHeight="1" x14ac:dyDescent="0.3">
      <c r="A51" s="50"/>
      <c r="B51" s="50"/>
      <c r="C51" s="51"/>
      <c r="E51" s="6"/>
      <c r="H51" s="51"/>
      <c r="I51" s="52"/>
      <c r="J51" s="52"/>
      <c r="K51" s="52"/>
      <c r="L51" s="52"/>
      <c r="M51" s="6"/>
      <c r="N51" s="6"/>
      <c r="O51" s="6"/>
      <c r="P51" s="6"/>
      <c r="Q51" s="6"/>
      <c r="R51" s="6"/>
      <c r="S51" s="6"/>
      <c r="T51" s="6"/>
      <c r="U51" s="6"/>
    </row>
    <row r="52" spans="1:21" ht="16.5" customHeight="1" x14ac:dyDescent="0.3">
      <c r="A52" s="50"/>
      <c r="B52" s="50"/>
      <c r="C52" s="51"/>
      <c r="D52" s="6"/>
      <c r="E52" s="6"/>
      <c r="F52" s="6"/>
      <c r="G52" s="6"/>
      <c r="H52" s="51"/>
      <c r="I52" s="52"/>
      <c r="J52" s="52"/>
      <c r="K52" s="52"/>
      <c r="L52" s="52"/>
      <c r="M52" s="6"/>
      <c r="N52" s="6"/>
      <c r="O52" s="6"/>
      <c r="P52" s="6"/>
      <c r="Q52" s="6"/>
      <c r="R52" s="6"/>
      <c r="S52" s="6"/>
      <c r="T52" s="6"/>
      <c r="U52" s="6"/>
    </row>
    <row r="53" spans="1:21" ht="16.5" customHeight="1" x14ac:dyDescent="0.3">
      <c r="A53" s="50"/>
      <c r="B53" s="50"/>
      <c r="C53" s="51"/>
      <c r="D53" s="6"/>
      <c r="E53" s="6"/>
      <c r="F53" s="6"/>
      <c r="G53" s="6"/>
      <c r="H53" s="51"/>
      <c r="I53" s="52"/>
      <c r="J53" s="52"/>
      <c r="K53" s="52"/>
      <c r="L53" s="52"/>
      <c r="M53" s="6"/>
      <c r="N53" s="6"/>
      <c r="O53" s="6"/>
      <c r="P53" s="6"/>
      <c r="Q53" s="6"/>
      <c r="R53" s="6"/>
      <c r="S53" s="6"/>
      <c r="T53" s="6"/>
      <c r="U53" s="6"/>
    </row>
    <row r="54" spans="1:21" ht="16.5" customHeight="1" x14ac:dyDescent="0.3">
      <c r="A54" s="50"/>
      <c r="B54" s="50"/>
      <c r="C54" s="51"/>
      <c r="D54" s="6"/>
      <c r="E54" s="6"/>
      <c r="F54" s="6"/>
      <c r="G54" s="6"/>
      <c r="H54" s="51"/>
      <c r="I54" s="52"/>
      <c r="J54" s="52"/>
      <c r="K54" s="52"/>
      <c r="L54" s="52"/>
      <c r="M54" s="6"/>
      <c r="N54" s="6"/>
      <c r="O54" s="6"/>
      <c r="P54" s="6"/>
      <c r="Q54" s="6"/>
      <c r="R54" s="6"/>
      <c r="S54" s="6"/>
      <c r="T54" s="6"/>
      <c r="U54" s="6"/>
    </row>
    <row r="55" spans="1:21" ht="16.5" customHeight="1" x14ac:dyDescent="0.3">
      <c r="A55" s="50"/>
      <c r="B55" s="50"/>
      <c r="C55" s="51"/>
      <c r="D55" s="6"/>
      <c r="E55" s="6"/>
      <c r="F55" s="6"/>
      <c r="G55" s="6"/>
      <c r="H55" s="51"/>
      <c r="I55" s="52"/>
      <c r="J55" s="52"/>
      <c r="K55" s="52"/>
      <c r="L55" s="52"/>
      <c r="M55" s="6"/>
      <c r="N55" s="6"/>
      <c r="O55" s="6"/>
      <c r="P55" s="6"/>
      <c r="Q55" s="6"/>
      <c r="R55" s="6"/>
      <c r="S55" s="6"/>
      <c r="T55" s="6"/>
      <c r="U55" s="6"/>
    </row>
    <row r="56" spans="1:21" ht="16.5" customHeight="1" x14ac:dyDescent="0.3">
      <c r="A56" s="50"/>
      <c r="B56" s="50"/>
      <c r="C56" s="51"/>
      <c r="D56" s="6"/>
      <c r="E56" s="6"/>
      <c r="F56" s="6"/>
      <c r="G56" s="6"/>
      <c r="H56" s="51"/>
      <c r="I56" s="52"/>
      <c r="J56" s="52"/>
      <c r="K56" s="52"/>
      <c r="L56" s="52"/>
      <c r="M56" s="6"/>
      <c r="N56" s="6"/>
      <c r="O56" s="6"/>
      <c r="P56" s="6"/>
      <c r="Q56" s="6"/>
      <c r="R56" s="6"/>
      <c r="S56" s="6"/>
      <c r="T56" s="6"/>
      <c r="U56" s="6"/>
    </row>
    <row r="57" spans="1:21" ht="16.5" customHeight="1" x14ac:dyDescent="0.3">
      <c r="A57" s="50"/>
      <c r="B57" s="50"/>
      <c r="C57" s="51"/>
      <c r="D57" s="6"/>
      <c r="E57" s="6"/>
      <c r="F57" s="6"/>
      <c r="G57" s="6"/>
      <c r="H57" s="51"/>
      <c r="I57" s="52"/>
      <c r="J57" s="52"/>
      <c r="K57" s="52"/>
      <c r="L57" s="52"/>
      <c r="M57" s="6"/>
      <c r="N57" s="6"/>
      <c r="O57" s="6"/>
      <c r="P57" s="6"/>
      <c r="Q57" s="6"/>
      <c r="R57" s="6"/>
      <c r="S57" s="6"/>
      <c r="T57" s="6"/>
      <c r="U57" s="6"/>
    </row>
    <row r="58" spans="1:21" ht="16.5" customHeight="1" x14ac:dyDescent="0.3">
      <c r="A58" s="50"/>
      <c r="B58" s="50"/>
      <c r="C58" s="51"/>
      <c r="D58" s="6"/>
      <c r="E58" s="6"/>
      <c r="F58" s="6"/>
      <c r="G58" s="6"/>
      <c r="H58" s="51"/>
      <c r="I58" s="52"/>
      <c r="J58" s="52"/>
      <c r="K58" s="52"/>
      <c r="L58" s="52"/>
      <c r="M58" s="6"/>
      <c r="N58" s="6"/>
      <c r="O58" s="6"/>
      <c r="P58" s="6"/>
      <c r="Q58" s="6"/>
      <c r="R58" s="6"/>
      <c r="S58" s="6"/>
      <c r="T58" s="6"/>
      <c r="U58" s="6"/>
    </row>
    <row r="59" spans="1:21" ht="16.5" customHeight="1" x14ac:dyDescent="0.3">
      <c r="A59" s="50"/>
      <c r="B59" s="50"/>
      <c r="C59" s="51"/>
      <c r="D59" s="6"/>
      <c r="E59" s="6"/>
      <c r="F59" s="6"/>
      <c r="G59" s="6"/>
      <c r="H59" s="51"/>
      <c r="I59" s="52"/>
      <c r="J59" s="52"/>
      <c r="K59" s="52"/>
      <c r="L59" s="52"/>
      <c r="M59" s="6"/>
      <c r="N59" s="6"/>
      <c r="O59" s="6"/>
      <c r="P59" s="6"/>
      <c r="Q59" s="6"/>
      <c r="R59" s="6"/>
      <c r="S59" s="6"/>
      <c r="T59" s="6"/>
      <c r="U59" s="6"/>
    </row>
    <row r="60" spans="1:21" ht="16.5" customHeight="1" x14ac:dyDescent="0.3">
      <c r="A60" s="50"/>
      <c r="B60" s="50"/>
      <c r="C60" s="51"/>
      <c r="D60" s="6"/>
      <c r="E60" s="6"/>
      <c r="F60" s="6"/>
      <c r="G60" s="6"/>
      <c r="H60" s="51"/>
      <c r="I60" s="52"/>
      <c r="J60" s="52"/>
      <c r="K60" s="52"/>
      <c r="L60" s="52"/>
      <c r="M60" s="6"/>
      <c r="N60" s="6"/>
      <c r="O60" s="6"/>
      <c r="P60" s="6"/>
      <c r="Q60" s="6"/>
      <c r="R60" s="6"/>
      <c r="S60" s="6"/>
      <c r="T60" s="6"/>
      <c r="U60" s="6"/>
    </row>
    <row r="61" spans="1:21" ht="16.5" customHeight="1" x14ac:dyDescent="0.3">
      <c r="A61" s="50"/>
      <c r="B61" s="50"/>
      <c r="C61" s="51"/>
      <c r="D61" s="6"/>
      <c r="E61" s="6"/>
      <c r="F61" s="6"/>
      <c r="G61" s="6"/>
      <c r="H61" s="51"/>
      <c r="I61" s="52"/>
      <c r="J61" s="52"/>
      <c r="K61" s="52"/>
      <c r="L61" s="52"/>
      <c r="M61" s="6"/>
      <c r="N61" s="6"/>
      <c r="O61" s="6"/>
      <c r="P61" s="6"/>
      <c r="Q61" s="6"/>
      <c r="R61" s="6"/>
      <c r="S61" s="6"/>
      <c r="T61" s="6"/>
      <c r="U61" s="6"/>
    </row>
    <row r="62" spans="1:21" ht="16.5" customHeight="1" x14ac:dyDescent="0.3">
      <c r="A62" s="50"/>
      <c r="B62" s="50"/>
      <c r="C62" s="51"/>
      <c r="D62" s="6"/>
      <c r="E62" s="6"/>
      <c r="F62" s="6"/>
      <c r="G62" s="6"/>
      <c r="H62" s="51"/>
      <c r="I62" s="52"/>
      <c r="J62" s="52"/>
      <c r="K62" s="52"/>
      <c r="L62" s="52"/>
      <c r="M62" s="6"/>
      <c r="N62" s="6"/>
      <c r="O62" s="6"/>
      <c r="P62" s="6"/>
      <c r="Q62" s="6"/>
      <c r="R62" s="6"/>
      <c r="S62" s="6"/>
      <c r="T62" s="6"/>
      <c r="U62" s="6"/>
    </row>
    <row r="63" spans="1:21" ht="16.5" customHeight="1" x14ac:dyDescent="0.3">
      <c r="A63" s="50"/>
      <c r="B63" s="50"/>
      <c r="C63" s="51"/>
      <c r="D63" s="6"/>
      <c r="E63" s="6"/>
      <c r="F63" s="6"/>
      <c r="G63" s="6"/>
      <c r="H63" s="51"/>
      <c r="I63" s="52"/>
      <c r="J63" s="52"/>
      <c r="K63" s="52"/>
      <c r="L63" s="52"/>
      <c r="M63" s="6"/>
      <c r="N63" s="6"/>
      <c r="O63" s="6"/>
      <c r="P63" s="6"/>
      <c r="Q63" s="6"/>
      <c r="R63" s="6"/>
      <c r="S63" s="6"/>
      <c r="T63" s="6"/>
      <c r="U63" s="6"/>
    </row>
    <row r="64" spans="1:21" ht="16.5" customHeight="1" x14ac:dyDescent="0.3">
      <c r="A64" s="50"/>
      <c r="B64" s="50"/>
      <c r="C64" s="51"/>
      <c r="D64" s="6"/>
      <c r="E64" s="6"/>
      <c r="F64" s="6"/>
      <c r="G64" s="6"/>
      <c r="H64" s="51"/>
      <c r="I64" s="52"/>
      <c r="J64" s="52"/>
      <c r="K64" s="52"/>
      <c r="L64" s="52"/>
      <c r="M64" s="6"/>
      <c r="N64" s="6"/>
      <c r="O64" s="6"/>
      <c r="P64" s="6"/>
      <c r="Q64" s="6"/>
      <c r="R64" s="6"/>
      <c r="S64" s="6"/>
      <c r="T64" s="6"/>
      <c r="U64" s="6"/>
    </row>
    <row r="65" spans="1:21" ht="16.5" customHeight="1" x14ac:dyDescent="0.3">
      <c r="A65" s="50"/>
      <c r="B65" s="50"/>
      <c r="C65" s="51"/>
      <c r="D65" s="6"/>
      <c r="E65" s="6"/>
      <c r="F65" s="6"/>
      <c r="G65" s="6"/>
      <c r="H65" s="51"/>
      <c r="I65" s="52"/>
      <c r="J65" s="52"/>
      <c r="K65" s="52"/>
      <c r="L65" s="52"/>
      <c r="M65" s="6"/>
      <c r="N65" s="6"/>
      <c r="O65" s="6"/>
      <c r="P65" s="6"/>
      <c r="Q65" s="6"/>
      <c r="R65" s="6"/>
      <c r="S65" s="6"/>
      <c r="T65" s="6"/>
      <c r="U65" s="6"/>
    </row>
    <row r="66" spans="1:21" ht="16.5" customHeight="1" x14ac:dyDescent="0.3">
      <c r="A66" s="50"/>
      <c r="B66" s="50"/>
      <c r="C66" s="51"/>
      <c r="D66" s="6"/>
      <c r="E66" s="6"/>
      <c r="F66" s="6"/>
      <c r="G66" s="6"/>
      <c r="H66" s="51"/>
      <c r="I66" s="52"/>
      <c r="J66" s="52"/>
      <c r="K66" s="52"/>
      <c r="L66" s="52"/>
      <c r="M66" s="6"/>
      <c r="N66" s="6"/>
      <c r="O66" s="6"/>
      <c r="P66" s="6"/>
      <c r="Q66" s="6"/>
      <c r="R66" s="6"/>
      <c r="S66" s="6"/>
      <c r="T66" s="6"/>
      <c r="U66" s="6"/>
    </row>
    <row r="67" spans="1:21" ht="16.5" customHeight="1" x14ac:dyDescent="0.3">
      <c r="A67" s="50"/>
      <c r="B67" s="50"/>
      <c r="C67" s="51"/>
      <c r="D67" s="6"/>
      <c r="E67" s="6"/>
      <c r="F67" s="6"/>
      <c r="G67" s="6"/>
      <c r="H67" s="51"/>
      <c r="I67" s="52"/>
      <c r="J67" s="52"/>
      <c r="K67" s="52"/>
      <c r="L67" s="52"/>
      <c r="M67" s="6"/>
      <c r="N67" s="6"/>
      <c r="O67" s="6"/>
      <c r="P67" s="6"/>
      <c r="Q67" s="6"/>
      <c r="R67" s="6"/>
      <c r="S67" s="6"/>
      <c r="T67" s="6"/>
      <c r="U67" s="6"/>
    </row>
    <row r="68" spans="1:21" ht="16.5" customHeight="1" x14ac:dyDescent="0.3">
      <c r="A68" s="50"/>
      <c r="B68" s="50"/>
      <c r="C68" s="51"/>
      <c r="D68" s="6"/>
      <c r="E68" s="6"/>
      <c r="F68" s="6"/>
      <c r="G68" s="6"/>
      <c r="H68" s="51"/>
      <c r="I68" s="52"/>
      <c r="J68" s="52"/>
      <c r="K68" s="52"/>
      <c r="L68" s="52"/>
      <c r="M68" s="6"/>
      <c r="N68" s="6"/>
      <c r="O68" s="6"/>
      <c r="P68" s="6"/>
      <c r="Q68" s="6"/>
      <c r="R68" s="6"/>
      <c r="S68" s="6"/>
      <c r="T68" s="6"/>
      <c r="U68" s="6"/>
    </row>
    <row r="69" spans="1:21" ht="16.5" customHeight="1" x14ac:dyDescent="0.3">
      <c r="A69" s="50"/>
      <c r="B69" s="50"/>
      <c r="C69" s="51"/>
      <c r="D69" s="6"/>
      <c r="E69" s="6"/>
      <c r="F69" s="6"/>
      <c r="G69" s="6"/>
      <c r="H69" s="51"/>
      <c r="I69" s="52"/>
      <c r="J69" s="52"/>
      <c r="K69" s="52"/>
      <c r="L69" s="52"/>
      <c r="M69" s="6"/>
      <c r="N69" s="6"/>
      <c r="O69" s="6"/>
      <c r="P69" s="6"/>
      <c r="Q69" s="6"/>
      <c r="R69" s="6"/>
      <c r="S69" s="6"/>
      <c r="T69" s="6"/>
      <c r="U69" s="6"/>
    </row>
    <row r="70" spans="1:21" ht="16.5" customHeight="1" x14ac:dyDescent="0.3">
      <c r="A70" s="50"/>
      <c r="B70" s="50"/>
      <c r="C70" s="51"/>
      <c r="D70" s="6"/>
      <c r="E70" s="6"/>
      <c r="F70" s="6"/>
      <c r="G70" s="6"/>
      <c r="H70" s="51"/>
      <c r="I70" s="52"/>
      <c r="J70" s="52"/>
      <c r="K70" s="52"/>
      <c r="L70" s="52"/>
      <c r="M70" s="6"/>
      <c r="N70" s="6"/>
      <c r="O70" s="6"/>
      <c r="P70" s="6"/>
      <c r="Q70" s="6"/>
      <c r="R70" s="6"/>
      <c r="S70" s="6"/>
      <c r="T70" s="6"/>
      <c r="U70" s="6"/>
    </row>
    <row r="71" spans="1:21" ht="16.5" customHeight="1" x14ac:dyDescent="0.3">
      <c r="A71" s="50"/>
      <c r="B71" s="50"/>
      <c r="C71" s="51"/>
      <c r="D71" s="6"/>
      <c r="E71" s="6"/>
      <c r="F71" s="6"/>
      <c r="G71" s="6"/>
      <c r="H71" s="51"/>
      <c r="I71" s="52"/>
      <c r="J71" s="52"/>
      <c r="K71" s="52"/>
      <c r="L71" s="52"/>
      <c r="M71" s="6"/>
      <c r="N71" s="6"/>
      <c r="O71" s="6"/>
      <c r="P71" s="6"/>
      <c r="Q71" s="6"/>
      <c r="R71" s="6"/>
      <c r="S71" s="6"/>
      <c r="T71" s="6"/>
      <c r="U71" s="6"/>
    </row>
    <row r="72" spans="1:21" ht="16.5" customHeight="1" x14ac:dyDescent="0.3">
      <c r="A72" s="50"/>
      <c r="B72" s="50"/>
      <c r="C72" s="51"/>
      <c r="D72" s="6"/>
      <c r="E72" s="6"/>
      <c r="F72" s="6"/>
      <c r="G72" s="6"/>
      <c r="H72" s="51"/>
      <c r="I72" s="52"/>
      <c r="J72" s="52"/>
      <c r="K72" s="52"/>
      <c r="L72" s="52"/>
      <c r="M72" s="6"/>
      <c r="N72" s="6"/>
      <c r="O72" s="6"/>
      <c r="P72" s="6"/>
      <c r="Q72" s="6"/>
      <c r="R72" s="6"/>
      <c r="S72" s="6"/>
      <c r="T72" s="6"/>
      <c r="U72" s="6"/>
    </row>
    <row r="73" spans="1:21" ht="16.5" customHeight="1" x14ac:dyDescent="0.3">
      <c r="A73" s="50"/>
      <c r="B73" s="50"/>
      <c r="C73" s="51"/>
      <c r="D73" s="6"/>
      <c r="E73" s="6"/>
      <c r="F73" s="6"/>
      <c r="G73" s="6"/>
      <c r="H73" s="51"/>
      <c r="I73" s="52"/>
      <c r="J73" s="52"/>
      <c r="K73" s="52"/>
      <c r="L73" s="52"/>
      <c r="M73" s="6"/>
      <c r="N73" s="6"/>
      <c r="O73" s="6"/>
      <c r="P73" s="6"/>
      <c r="Q73" s="6"/>
      <c r="R73" s="6"/>
      <c r="S73" s="6"/>
      <c r="T73" s="6"/>
      <c r="U73" s="6"/>
    </row>
    <row r="74" spans="1:21" ht="16.5" customHeight="1" x14ac:dyDescent="0.3">
      <c r="A74" s="50"/>
      <c r="B74" s="50"/>
      <c r="C74" s="51"/>
      <c r="D74" s="6"/>
      <c r="E74" s="6"/>
      <c r="F74" s="6"/>
      <c r="G74" s="6"/>
      <c r="H74" s="51"/>
      <c r="I74" s="52"/>
      <c r="J74" s="52"/>
      <c r="K74" s="52"/>
      <c r="L74" s="52"/>
      <c r="M74" s="6"/>
      <c r="N74" s="6"/>
      <c r="O74" s="6"/>
      <c r="P74" s="6"/>
      <c r="Q74" s="6"/>
      <c r="R74" s="6"/>
      <c r="S74" s="6"/>
      <c r="T74" s="6"/>
      <c r="U74" s="6"/>
    </row>
    <row r="75" spans="1:21" ht="16.5" customHeight="1" x14ac:dyDescent="0.3">
      <c r="A75" s="50"/>
      <c r="B75" s="50"/>
      <c r="C75" s="51"/>
      <c r="D75" s="6"/>
      <c r="E75" s="6"/>
      <c r="F75" s="6"/>
      <c r="G75" s="6"/>
      <c r="H75" s="51"/>
      <c r="I75" s="52"/>
      <c r="J75" s="52"/>
      <c r="K75" s="52"/>
      <c r="L75" s="52"/>
      <c r="M75" s="6"/>
      <c r="N75" s="6"/>
      <c r="O75" s="6"/>
      <c r="P75" s="6"/>
      <c r="Q75" s="6"/>
      <c r="R75" s="6"/>
      <c r="S75" s="6"/>
      <c r="T75" s="6"/>
      <c r="U75" s="6"/>
    </row>
    <row r="76" spans="1:21" ht="16.5" customHeight="1" x14ac:dyDescent="0.3">
      <c r="A76" s="50"/>
      <c r="B76" s="50"/>
      <c r="C76" s="51"/>
      <c r="D76" s="6"/>
      <c r="E76" s="6"/>
      <c r="F76" s="6"/>
      <c r="G76" s="6"/>
      <c r="H76" s="51"/>
      <c r="I76" s="52"/>
      <c r="J76" s="52"/>
      <c r="K76" s="52"/>
      <c r="L76" s="52"/>
      <c r="M76" s="6"/>
      <c r="N76" s="6"/>
      <c r="O76" s="6"/>
      <c r="P76" s="6"/>
      <c r="Q76" s="6"/>
      <c r="R76" s="6"/>
      <c r="S76" s="6"/>
      <c r="T76" s="6"/>
      <c r="U76" s="6"/>
    </row>
    <row r="77" spans="1:21" ht="16.5" customHeight="1" x14ac:dyDescent="0.3">
      <c r="A77" s="50"/>
      <c r="B77" s="50"/>
      <c r="C77" s="51"/>
      <c r="D77" s="6"/>
      <c r="E77" s="6"/>
      <c r="F77" s="6"/>
      <c r="G77" s="6"/>
      <c r="H77" s="51"/>
      <c r="I77" s="52"/>
      <c r="J77" s="52"/>
      <c r="K77" s="52"/>
      <c r="L77" s="52"/>
      <c r="M77" s="6"/>
      <c r="N77" s="6"/>
      <c r="O77" s="6"/>
      <c r="P77" s="6"/>
      <c r="Q77" s="6"/>
      <c r="R77" s="6"/>
      <c r="S77" s="6"/>
      <c r="T77" s="6"/>
      <c r="U77" s="6"/>
    </row>
    <row r="78" spans="1:21" ht="16.5" customHeight="1" x14ac:dyDescent="0.3">
      <c r="A78" s="50"/>
      <c r="B78" s="50"/>
      <c r="C78" s="51"/>
      <c r="D78" s="6"/>
      <c r="E78" s="6"/>
      <c r="F78" s="6"/>
      <c r="G78" s="6"/>
      <c r="H78" s="51"/>
      <c r="I78" s="52"/>
      <c r="J78" s="52"/>
      <c r="K78" s="52"/>
      <c r="L78" s="52"/>
      <c r="M78" s="6"/>
      <c r="N78" s="6"/>
      <c r="O78" s="6"/>
      <c r="P78" s="6"/>
      <c r="Q78" s="6"/>
      <c r="R78" s="6"/>
      <c r="S78" s="6"/>
      <c r="T78" s="6"/>
      <c r="U78" s="6"/>
    </row>
    <row r="79" spans="1:21" ht="16.5" customHeight="1" x14ac:dyDescent="0.3">
      <c r="A79" s="50"/>
      <c r="B79" s="50"/>
      <c r="C79" s="51"/>
      <c r="D79" s="6"/>
      <c r="E79" s="6"/>
      <c r="F79" s="6"/>
      <c r="G79" s="6"/>
      <c r="H79" s="51"/>
      <c r="I79" s="52"/>
      <c r="J79" s="52"/>
      <c r="K79" s="52"/>
      <c r="L79" s="52"/>
      <c r="M79" s="6"/>
      <c r="N79" s="6"/>
      <c r="O79" s="6"/>
      <c r="P79" s="6"/>
      <c r="Q79" s="6"/>
      <c r="R79" s="6"/>
      <c r="S79" s="6"/>
      <c r="T79" s="6"/>
      <c r="U79" s="6"/>
    </row>
    <row r="80" spans="1:21" ht="16.5" customHeight="1" x14ac:dyDescent="0.3">
      <c r="A80" s="50"/>
      <c r="B80" s="50"/>
      <c r="C80" s="51"/>
      <c r="D80" s="6"/>
      <c r="E80" s="6"/>
      <c r="F80" s="6"/>
      <c r="G80" s="6"/>
      <c r="H80" s="51"/>
      <c r="I80" s="52"/>
      <c r="J80" s="52"/>
      <c r="K80" s="52"/>
      <c r="L80" s="52"/>
      <c r="M80" s="6"/>
      <c r="N80" s="6"/>
      <c r="O80" s="6"/>
      <c r="P80" s="6"/>
      <c r="Q80" s="6"/>
      <c r="R80" s="6"/>
      <c r="S80" s="6"/>
      <c r="T80" s="6"/>
      <c r="U80" s="6"/>
    </row>
    <row r="81" spans="1:21" ht="16.5" customHeight="1" x14ac:dyDescent="0.3">
      <c r="A81" s="50"/>
      <c r="B81" s="50"/>
      <c r="C81" s="51"/>
      <c r="D81" s="6"/>
      <c r="E81" s="6"/>
      <c r="F81" s="6"/>
      <c r="G81" s="6"/>
      <c r="H81" s="51"/>
      <c r="I81" s="52"/>
      <c r="J81" s="52"/>
      <c r="K81" s="52"/>
      <c r="L81" s="52"/>
      <c r="M81" s="6"/>
      <c r="N81" s="6"/>
      <c r="O81" s="6"/>
      <c r="P81" s="6"/>
      <c r="Q81" s="6"/>
      <c r="R81" s="6"/>
      <c r="S81" s="6"/>
      <c r="T81" s="6"/>
      <c r="U81" s="6"/>
    </row>
    <row r="82" spans="1:21" ht="16.5" customHeight="1" x14ac:dyDescent="0.3">
      <c r="A82" s="50"/>
      <c r="B82" s="50"/>
      <c r="C82" s="51"/>
      <c r="D82" s="6"/>
      <c r="E82" s="6"/>
      <c r="F82" s="6"/>
      <c r="G82" s="6"/>
      <c r="H82" s="51"/>
      <c r="I82" s="52"/>
      <c r="J82" s="52"/>
      <c r="K82" s="52"/>
      <c r="L82" s="52"/>
      <c r="M82" s="6"/>
      <c r="N82" s="6"/>
      <c r="O82" s="6"/>
      <c r="P82" s="6"/>
      <c r="Q82" s="6"/>
      <c r="R82" s="6"/>
      <c r="S82" s="6"/>
      <c r="T82" s="6"/>
      <c r="U82" s="6"/>
    </row>
    <row r="83" spans="1:21" ht="16.5" customHeight="1" x14ac:dyDescent="0.3">
      <c r="A83" s="50"/>
      <c r="B83" s="50"/>
      <c r="C83" s="51"/>
      <c r="D83" s="6"/>
      <c r="E83" s="6"/>
      <c r="F83" s="6"/>
      <c r="G83" s="6"/>
      <c r="H83" s="51"/>
      <c r="I83" s="52"/>
      <c r="J83" s="52"/>
      <c r="K83" s="52"/>
      <c r="L83" s="52"/>
      <c r="M83" s="6"/>
      <c r="N83" s="6"/>
      <c r="O83" s="6"/>
      <c r="P83" s="6"/>
      <c r="Q83" s="6"/>
      <c r="R83" s="6"/>
      <c r="S83" s="6"/>
      <c r="T83" s="6"/>
      <c r="U83" s="6"/>
    </row>
    <row r="84" spans="1:21" ht="16.5" customHeight="1" x14ac:dyDescent="0.3">
      <c r="A84" s="50"/>
      <c r="B84" s="50"/>
      <c r="C84" s="51"/>
      <c r="D84" s="6"/>
      <c r="E84" s="6"/>
      <c r="F84" s="6"/>
      <c r="G84" s="6"/>
      <c r="H84" s="51"/>
      <c r="I84" s="52"/>
      <c r="J84" s="52"/>
      <c r="K84" s="52"/>
      <c r="L84" s="52"/>
      <c r="M84" s="6"/>
      <c r="N84" s="6"/>
      <c r="O84" s="6"/>
      <c r="P84" s="6"/>
      <c r="Q84" s="6"/>
      <c r="R84" s="6"/>
      <c r="S84" s="6"/>
      <c r="T84" s="6"/>
      <c r="U84" s="6"/>
    </row>
    <row r="85" spans="1:21" ht="16.5" customHeight="1" x14ac:dyDescent="0.3">
      <c r="A85" s="50"/>
      <c r="B85" s="50"/>
      <c r="C85" s="51"/>
      <c r="D85" s="6"/>
      <c r="E85" s="6"/>
      <c r="F85" s="6"/>
      <c r="G85" s="6"/>
      <c r="H85" s="51"/>
      <c r="I85" s="52"/>
      <c r="J85" s="52"/>
      <c r="K85" s="52"/>
      <c r="L85" s="52"/>
      <c r="M85" s="6"/>
      <c r="N85" s="6"/>
      <c r="O85" s="6"/>
      <c r="P85" s="6"/>
      <c r="Q85" s="6"/>
      <c r="R85" s="6"/>
      <c r="S85" s="6"/>
      <c r="T85" s="6"/>
      <c r="U85" s="6"/>
    </row>
    <row r="86" spans="1:21" ht="16.5" customHeight="1" x14ac:dyDescent="0.3">
      <c r="A86" s="50"/>
      <c r="B86" s="50"/>
      <c r="C86" s="51"/>
      <c r="D86" s="6"/>
      <c r="E86" s="6"/>
      <c r="F86" s="6"/>
      <c r="G86" s="6"/>
      <c r="H86" s="51"/>
      <c r="I86" s="52"/>
      <c r="J86" s="52"/>
      <c r="K86" s="52"/>
      <c r="L86" s="52"/>
      <c r="M86" s="6"/>
      <c r="N86" s="6"/>
      <c r="O86" s="6"/>
      <c r="P86" s="6"/>
      <c r="Q86" s="6"/>
      <c r="R86" s="6"/>
      <c r="S86" s="6"/>
      <c r="T86" s="6"/>
      <c r="U86" s="6"/>
    </row>
    <row r="87" spans="1:21" ht="16.5" customHeight="1" x14ac:dyDescent="0.3">
      <c r="A87" s="50"/>
      <c r="B87" s="50"/>
      <c r="C87" s="51"/>
      <c r="D87" s="6"/>
      <c r="E87" s="6"/>
      <c r="F87" s="6"/>
      <c r="G87" s="6"/>
      <c r="H87" s="51"/>
      <c r="I87" s="52"/>
      <c r="J87" s="52"/>
      <c r="K87" s="52"/>
      <c r="L87" s="52"/>
      <c r="M87" s="6"/>
      <c r="N87" s="6"/>
      <c r="O87" s="6"/>
      <c r="P87" s="6"/>
      <c r="Q87" s="6"/>
      <c r="R87" s="6"/>
      <c r="S87" s="6"/>
      <c r="T87" s="6"/>
      <c r="U87" s="6"/>
    </row>
    <row r="88" spans="1:21" ht="16.5" customHeight="1" x14ac:dyDescent="0.3">
      <c r="A88" s="50"/>
      <c r="B88" s="50"/>
      <c r="C88" s="51"/>
      <c r="D88" s="6"/>
      <c r="E88" s="6"/>
      <c r="F88" s="6"/>
      <c r="G88" s="6"/>
      <c r="H88" s="51"/>
      <c r="I88" s="52"/>
      <c r="J88" s="52"/>
      <c r="K88" s="52"/>
      <c r="L88" s="52"/>
      <c r="M88" s="6"/>
      <c r="N88" s="6"/>
      <c r="O88" s="6"/>
      <c r="P88" s="6"/>
      <c r="Q88" s="6"/>
      <c r="R88" s="6"/>
      <c r="S88" s="6"/>
      <c r="T88" s="6"/>
      <c r="U88" s="6"/>
    </row>
    <row r="89" spans="1:21" ht="16.5" customHeight="1" x14ac:dyDescent="0.3">
      <c r="A89" s="50"/>
      <c r="B89" s="50"/>
      <c r="C89" s="51"/>
      <c r="D89" s="6"/>
      <c r="E89" s="6"/>
      <c r="F89" s="6"/>
      <c r="G89" s="6"/>
      <c r="H89" s="51"/>
      <c r="I89" s="52"/>
      <c r="J89" s="52"/>
      <c r="K89" s="52"/>
      <c r="L89" s="52"/>
      <c r="M89" s="6"/>
      <c r="N89" s="6"/>
      <c r="O89" s="6"/>
      <c r="P89" s="6"/>
      <c r="Q89" s="6"/>
      <c r="R89" s="6"/>
      <c r="S89" s="6"/>
      <c r="T89" s="6"/>
      <c r="U89" s="6"/>
    </row>
    <row r="90" spans="1:21" ht="16.5" customHeight="1" x14ac:dyDescent="0.3">
      <c r="A90" s="50"/>
      <c r="B90" s="50"/>
      <c r="C90" s="51"/>
      <c r="D90" s="6"/>
      <c r="E90" s="6"/>
      <c r="F90" s="6"/>
      <c r="G90" s="6"/>
      <c r="H90" s="51"/>
      <c r="I90" s="52"/>
      <c r="J90" s="52"/>
      <c r="K90" s="52"/>
      <c r="L90" s="52"/>
      <c r="M90" s="6"/>
      <c r="N90" s="6"/>
      <c r="O90" s="6"/>
      <c r="P90" s="6"/>
      <c r="Q90" s="6"/>
      <c r="R90" s="6"/>
      <c r="S90" s="6"/>
      <c r="T90" s="6"/>
      <c r="U90" s="6"/>
    </row>
    <row r="91" spans="1:21" ht="16.5" customHeight="1" x14ac:dyDescent="0.3">
      <c r="A91" s="50"/>
      <c r="B91" s="50"/>
      <c r="C91" s="51"/>
      <c r="D91" s="6"/>
      <c r="E91" s="6"/>
      <c r="F91" s="6"/>
      <c r="G91" s="6"/>
      <c r="H91" s="51"/>
      <c r="I91" s="52"/>
      <c r="J91" s="52"/>
      <c r="K91" s="52"/>
      <c r="L91" s="52"/>
      <c r="M91" s="6"/>
      <c r="N91" s="6"/>
      <c r="O91" s="6"/>
      <c r="P91" s="6"/>
      <c r="Q91" s="6"/>
      <c r="R91" s="6"/>
      <c r="S91" s="6"/>
      <c r="T91" s="6"/>
      <c r="U91" s="6"/>
    </row>
    <row r="92" spans="1:21" ht="16.5" customHeight="1" x14ac:dyDescent="0.3">
      <c r="A92" s="50"/>
      <c r="B92" s="50"/>
      <c r="C92" s="51"/>
      <c r="D92" s="6"/>
      <c r="E92" s="6"/>
      <c r="F92" s="6"/>
      <c r="G92" s="6"/>
      <c r="H92" s="51"/>
      <c r="I92" s="52"/>
      <c r="J92" s="52"/>
      <c r="K92" s="52"/>
      <c r="L92" s="52"/>
      <c r="M92" s="6"/>
      <c r="N92" s="6"/>
      <c r="O92" s="6"/>
      <c r="P92" s="6"/>
      <c r="Q92" s="6"/>
      <c r="R92" s="6"/>
      <c r="S92" s="6"/>
      <c r="T92" s="6"/>
      <c r="U92" s="6"/>
    </row>
    <row r="93" spans="1:21" ht="16.5" customHeight="1" x14ac:dyDescent="0.3">
      <c r="A93" s="50"/>
      <c r="B93" s="50"/>
      <c r="C93" s="51"/>
      <c r="D93" s="6"/>
      <c r="E93" s="6"/>
      <c r="F93" s="6"/>
      <c r="G93" s="6"/>
      <c r="H93" s="51"/>
      <c r="I93" s="52"/>
      <c r="J93" s="52"/>
      <c r="K93" s="52"/>
      <c r="L93" s="52"/>
      <c r="M93" s="6"/>
      <c r="N93" s="6"/>
      <c r="O93" s="6"/>
      <c r="P93" s="6"/>
      <c r="Q93" s="6"/>
      <c r="R93" s="6"/>
      <c r="S93" s="6"/>
      <c r="T93" s="6"/>
      <c r="U93" s="6"/>
    </row>
    <row r="94" spans="1:21" ht="16.5" customHeight="1" x14ac:dyDescent="0.3">
      <c r="A94" s="50"/>
      <c r="B94" s="50"/>
      <c r="C94" s="51"/>
      <c r="D94" s="6"/>
      <c r="E94" s="6"/>
      <c r="F94" s="6"/>
      <c r="G94" s="6"/>
      <c r="H94" s="51"/>
      <c r="I94" s="52"/>
      <c r="J94" s="52"/>
      <c r="K94" s="52"/>
      <c r="L94" s="52"/>
      <c r="M94" s="6"/>
      <c r="N94" s="6"/>
      <c r="O94" s="6"/>
      <c r="P94" s="6"/>
      <c r="Q94" s="6"/>
      <c r="R94" s="6"/>
      <c r="S94" s="6"/>
      <c r="T94" s="6"/>
      <c r="U94" s="6"/>
    </row>
    <row r="95" spans="1:21" ht="16.5" customHeight="1" x14ac:dyDescent="0.3">
      <c r="A95" s="50"/>
      <c r="B95" s="50"/>
      <c r="C95" s="51"/>
      <c r="D95" s="6"/>
      <c r="E95" s="6"/>
      <c r="F95" s="6"/>
      <c r="G95" s="6"/>
      <c r="H95" s="51"/>
      <c r="I95" s="52"/>
      <c r="J95" s="52"/>
      <c r="K95" s="52"/>
      <c r="L95" s="52"/>
      <c r="M95" s="6"/>
      <c r="N95" s="6"/>
      <c r="O95" s="6"/>
      <c r="P95" s="6"/>
      <c r="Q95" s="6"/>
      <c r="R95" s="6"/>
      <c r="S95" s="6"/>
      <c r="T95" s="6"/>
      <c r="U95" s="6"/>
    </row>
    <row r="96" spans="1:21" ht="16.5" customHeight="1" x14ac:dyDescent="0.3">
      <c r="A96" s="50"/>
      <c r="B96" s="50"/>
      <c r="C96" s="51"/>
      <c r="D96" s="6"/>
      <c r="E96" s="6"/>
      <c r="F96" s="6"/>
      <c r="G96" s="6"/>
      <c r="H96" s="51"/>
      <c r="I96" s="52"/>
      <c r="J96" s="52"/>
      <c r="K96" s="52"/>
      <c r="L96" s="52"/>
      <c r="M96" s="6"/>
      <c r="N96" s="6"/>
      <c r="O96" s="6"/>
      <c r="P96" s="6"/>
      <c r="Q96" s="6"/>
      <c r="R96" s="6"/>
      <c r="S96" s="6"/>
      <c r="T96" s="6"/>
      <c r="U96" s="6"/>
    </row>
    <row r="97" spans="1:21" ht="16.5" customHeight="1" x14ac:dyDescent="0.3">
      <c r="A97" s="50"/>
      <c r="B97" s="50"/>
      <c r="C97" s="51"/>
      <c r="D97" s="6"/>
      <c r="E97" s="6"/>
      <c r="F97" s="6"/>
      <c r="G97" s="6"/>
      <c r="H97" s="51"/>
      <c r="I97" s="52"/>
      <c r="J97" s="52"/>
      <c r="K97" s="52"/>
      <c r="L97" s="52"/>
      <c r="M97" s="6"/>
      <c r="N97" s="6"/>
      <c r="O97" s="6"/>
      <c r="P97" s="6"/>
      <c r="Q97" s="6"/>
      <c r="R97" s="6"/>
      <c r="S97" s="6"/>
      <c r="T97" s="6"/>
      <c r="U97" s="6"/>
    </row>
    <row r="98" spans="1:21" ht="16.5" customHeight="1" x14ac:dyDescent="0.3">
      <c r="A98" s="50"/>
      <c r="B98" s="50"/>
      <c r="C98" s="51"/>
      <c r="D98" s="6"/>
      <c r="E98" s="6"/>
      <c r="F98" s="6"/>
      <c r="G98" s="6"/>
      <c r="H98" s="51"/>
      <c r="I98" s="52"/>
      <c r="J98" s="52"/>
      <c r="K98" s="52"/>
      <c r="L98" s="52"/>
      <c r="M98" s="6"/>
      <c r="N98" s="6"/>
      <c r="O98" s="6"/>
      <c r="P98" s="6"/>
      <c r="Q98" s="6"/>
      <c r="R98" s="6"/>
      <c r="S98" s="6"/>
      <c r="T98" s="6"/>
      <c r="U98" s="6"/>
    </row>
    <row r="99" spans="1:21" ht="16.5" customHeight="1" x14ac:dyDescent="0.3">
      <c r="A99" s="50"/>
      <c r="B99" s="50"/>
      <c r="C99" s="51"/>
      <c r="D99" s="6"/>
      <c r="E99" s="6"/>
      <c r="F99" s="6"/>
      <c r="G99" s="6"/>
      <c r="H99" s="51"/>
      <c r="I99" s="52"/>
      <c r="J99" s="52"/>
      <c r="K99" s="52"/>
      <c r="L99" s="52"/>
      <c r="M99" s="6"/>
      <c r="N99" s="6"/>
      <c r="O99" s="6"/>
      <c r="P99" s="6"/>
      <c r="Q99" s="6"/>
      <c r="R99" s="6"/>
      <c r="S99" s="6"/>
      <c r="T99" s="6"/>
      <c r="U99" s="6"/>
    </row>
    <row r="100" spans="1:21" ht="16.5" customHeight="1" x14ac:dyDescent="0.3">
      <c r="A100" s="50"/>
      <c r="B100" s="50"/>
      <c r="C100" s="51"/>
      <c r="D100" s="6"/>
      <c r="E100" s="6"/>
      <c r="F100" s="6"/>
      <c r="G100" s="6"/>
      <c r="H100" s="51"/>
      <c r="I100" s="52"/>
      <c r="J100" s="52"/>
      <c r="K100" s="52"/>
      <c r="L100" s="52"/>
      <c r="M100" s="6"/>
      <c r="N100" s="6"/>
      <c r="O100" s="6"/>
      <c r="P100" s="6"/>
      <c r="Q100" s="6"/>
      <c r="R100" s="6"/>
      <c r="S100" s="6"/>
      <c r="T100" s="6"/>
      <c r="U100" s="6"/>
    </row>
    <row r="101" spans="1:21" ht="16.5" customHeight="1" x14ac:dyDescent="0.3">
      <c r="A101" s="50"/>
      <c r="B101" s="50"/>
      <c r="C101" s="51"/>
      <c r="D101" s="6"/>
      <c r="E101" s="6"/>
      <c r="F101" s="6"/>
      <c r="G101" s="6"/>
      <c r="H101" s="51"/>
      <c r="I101" s="52"/>
      <c r="J101" s="52"/>
      <c r="K101" s="52"/>
      <c r="L101" s="52"/>
      <c r="M101" s="6"/>
      <c r="N101" s="6"/>
      <c r="O101" s="6"/>
      <c r="P101" s="6"/>
      <c r="Q101" s="6"/>
      <c r="R101" s="6"/>
      <c r="S101" s="6"/>
      <c r="T101" s="6"/>
      <c r="U101" s="6"/>
    </row>
    <row r="102" spans="1:21" ht="16.5" customHeight="1" x14ac:dyDescent="0.3">
      <c r="A102" s="50"/>
      <c r="B102" s="50"/>
      <c r="C102" s="51"/>
      <c r="D102" s="6"/>
      <c r="E102" s="6"/>
      <c r="F102" s="6"/>
      <c r="G102" s="6"/>
      <c r="H102" s="51"/>
      <c r="I102" s="52"/>
      <c r="J102" s="52"/>
      <c r="K102" s="52"/>
      <c r="L102" s="52"/>
      <c r="M102" s="6"/>
      <c r="N102" s="6"/>
      <c r="O102" s="6"/>
      <c r="P102" s="6"/>
      <c r="Q102" s="6"/>
      <c r="R102" s="6"/>
      <c r="S102" s="6"/>
      <c r="T102" s="6"/>
      <c r="U102" s="6"/>
    </row>
    <row r="103" spans="1:21" ht="16.5" customHeight="1" x14ac:dyDescent="0.3">
      <c r="A103" s="50"/>
      <c r="B103" s="50"/>
      <c r="C103" s="51"/>
      <c r="D103" s="6"/>
      <c r="E103" s="6"/>
      <c r="F103" s="6"/>
      <c r="G103" s="6"/>
      <c r="H103" s="51"/>
      <c r="I103" s="52"/>
      <c r="J103" s="52"/>
      <c r="K103" s="52"/>
      <c r="L103" s="52"/>
      <c r="M103" s="6"/>
      <c r="N103" s="6"/>
      <c r="O103" s="6"/>
      <c r="P103" s="6"/>
      <c r="Q103" s="6"/>
      <c r="R103" s="6"/>
      <c r="S103" s="6"/>
      <c r="T103" s="6"/>
      <c r="U103" s="6"/>
    </row>
    <row r="104" spans="1:21" ht="16.5" customHeight="1" x14ac:dyDescent="0.3">
      <c r="A104" s="50"/>
      <c r="B104" s="50"/>
      <c r="C104" s="51"/>
      <c r="D104" s="6"/>
      <c r="E104" s="6"/>
      <c r="F104" s="6"/>
      <c r="G104" s="6"/>
      <c r="H104" s="51"/>
      <c r="I104" s="52"/>
      <c r="J104" s="52"/>
      <c r="K104" s="52"/>
      <c r="L104" s="52"/>
      <c r="M104" s="6"/>
      <c r="N104" s="6"/>
      <c r="O104" s="6"/>
      <c r="P104" s="6"/>
      <c r="Q104" s="6"/>
      <c r="R104" s="6"/>
      <c r="S104" s="6"/>
      <c r="T104" s="6"/>
      <c r="U104" s="6"/>
    </row>
    <row r="105" spans="1:21" ht="16.5" customHeight="1" x14ac:dyDescent="0.3">
      <c r="A105" s="50"/>
      <c r="B105" s="50"/>
      <c r="C105" s="51"/>
      <c r="D105" s="6"/>
      <c r="E105" s="6"/>
      <c r="F105" s="6"/>
      <c r="G105" s="6"/>
      <c r="H105" s="51"/>
      <c r="I105" s="52"/>
      <c r="J105" s="52"/>
      <c r="K105" s="52"/>
      <c r="L105" s="52"/>
      <c r="M105" s="6"/>
      <c r="N105" s="6"/>
      <c r="O105" s="6"/>
      <c r="P105" s="6"/>
      <c r="Q105" s="6"/>
      <c r="R105" s="6"/>
      <c r="S105" s="6"/>
      <c r="T105" s="6"/>
      <c r="U105" s="6"/>
    </row>
    <row r="106" spans="1:21" ht="16.5" customHeight="1" x14ac:dyDescent="0.3">
      <c r="A106" s="50"/>
      <c r="B106" s="50"/>
      <c r="C106" s="51"/>
      <c r="D106" s="6"/>
      <c r="E106" s="6"/>
      <c r="F106" s="6"/>
      <c r="G106" s="6"/>
      <c r="H106" s="51"/>
      <c r="I106" s="52"/>
      <c r="J106" s="52"/>
      <c r="K106" s="52"/>
      <c r="L106" s="52"/>
      <c r="M106" s="6"/>
      <c r="N106" s="6"/>
      <c r="O106" s="6"/>
      <c r="P106" s="6"/>
      <c r="Q106" s="6"/>
      <c r="R106" s="6"/>
      <c r="S106" s="6"/>
      <c r="T106" s="6"/>
      <c r="U106" s="6"/>
    </row>
    <row r="107" spans="1:21" ht="16.5" customHeight="1" x14ac:dyDescent="0.3">
      <c r="A107" s="50"/>
      <c r="B107" s="50"/>
      <c r="C107" s="51"/>
      <c r="D107" s="6"/>
      <c r="E107" s="6"/>
      <c r="F107" s="6"/>
      <c r="G107" s="6"/>
      <c r="H107" s="51"/>
      <c r="I107" s="52"/>
      <c r="J107" s="52"/>
      <c r="K107" s="52"/>
      <c r="L107" s="52"/>
      <c r="M107" s="6"/>
      <c r="N107" s="6"/>
      <c r="O107" s="6"/>
      <c r="P107" s="6"/>
      <c r="Q107" s="6"/>
      <c r="R107" s="6"/>
      <c r="S107" s="6"/>
      <c r="T107" s="6"/>
      <c r="U107" s="6"/>
    </row>
    <row r="108" spans="1:21" ht="16.5" customHeight="1" x14ac:dyDescent="0.3">
      <c r="A108" s="50"/>
      <c r="B108" s="50"/>
      <c r="C108" s="51"/>
      <c r="D108" s="6"/>
      <c r="E108" s="6"/>
      <c r="F108" s="6"/>
      <c r="G108" s="6"/>
      <c r="H108" s="51"/>
      <c r="I108" s="52"/>
      <c r="J108" s="52"/>
      <c r="K108" s="52"/>
      <c r="L108" s="52"/>
      <c r="M108" s="6"/>
      <c r="N108" s="6"/>
      <c r="O108" s="6"/>
      <c r="P108" s="6"/>
      <c r="Q108" s="6"/>
      <c r="R108" s="6"/>
      <c r="S108" s="6"/>
      <c r="T108" s="6"/>
      <c r="U108" s="6"/>
    </row>
    <row r="109" spans="1:21" ht="16.5" customHeight="1" x14ac:dyDescent="0.3">
      <c r="A109" s="50"/>
      <c r="B109" s="50"/>
      <c r="C109" s="51"/>
      <c r="D109" s="6"/>
      <c r="E109" s="6"/>
      <c r="F109" s="6"/>
      <c r="G109" s="6"/>
      <c r="H109" s="51"/>
      <c r="I109" s="52"/>
      <c r="J109" s="52"/>
      <c r="K109" s="52"/>
      <c r="L109" s="52"/>
      <c r="M109" s="6"/>
      <c r="N109" s="6"/>
      <c r="O109" s="6"/>
      <c r="P109" s="6"/>
      <c r="Q109" s="6"/>
      <c r="R109" s="6"/>
      <c r="S109" s="6"/>
      <c r="T109" s="6"/>
      <c r="U109" s="6"/>
    </row>
    <row r="110" spans="1:21" ht="16.5" customHeight="1" x14ac:dyDescent="0.3">
      <c r="A110" s="50"/>
      <c r="B110" s="50"/>
      <c r="C110" s="51"/>
      <c r="D110" s="6"/>
      <c r="E110" s="6"/>
      <c r="F110" s="6"/>
      <c r="G110" s="6"/>
      <c r="H110" s="51"/>
      <c r="I110" s="52"/>
      <c r="J110" s="52"/>
      <c r="K110" s="52"/>
      <c r="L110" s="52"/>
      <c r="M110" s="6"/>
      <c r="N110" s="6"/>
      <c r="O110" s="6"/>
      <c r="P110" s="6"/>
      <c r="Q110" s="6"/>
      <c r="R110" s="6"/>
      <c r="S110" s="6"/>
      <c r="T110" s="6"/>
      <c r="U110" s="6"/>
    </row>
    <row r="111" spans="1:21" ht="16.5" customHeight="1" x14ac:dyDescent="0.3">
      <c r="A111" s="50"/>
      <c r="B111" s="50"/>
      <c r="C111" s="51"/>
      <c r="D111" s="6"/>
      <c r="E111" s="6"/>
      <c r="F111" s="6"/>
      <c r="G111" s="6"/>
      <c r="H111" s="51"/>
      <c r="I111" s="52"/>
      <c r="J111" s="52"/>
      <c r="K111" s="52"/>
      <c r="L111" s="52"/>
      <c r="M111" s="6"/>
      <c r="N111" s="6"/>
      <c r="O111" s="6"/>
      <c r="P111" s="6"/>
      <c r="Q111" s="6"/>
      <c r="R111" s="6"/>
      <c r="S111" s="6"/>
      <c r="T111" s="6"/>
      <c r="U111" s="6"/>
    </row>
    <row r="112" spans="1:21" ht="16.5" customHeight="1" x14ac:dyDescent="0.3">
      <c r="A112" s="50"/>
      <c r="B112" s="50"/>
      <c r="C112" s="51"/>
      <c r="D112" s="6"/>
      <c r="E112" s="6"/>
      <c r="F112" s="6"/>
      <c r="G112" s="6"/>
      <c r="H112" s="51"/>
      <c r="I112" s="52"/>
      <c r="J112" s="52"/>
      <c r="K112" s="52"/>
      <c r="L112" s="52"/>
      <c r="M112" s="6"/>
      <c r="N112" s="6"/>
      <c r="O112" s="6"/>
      <c r="P112" s="6"/>
      <c r="Q112" s="6"/>
      <c r="R112" s="6"/>
      <c r="S112" s="6"/>
      <c r="T112" s="6"/>
      <c r="U112" s="6"/>
    </row>
    <row r="113" spans="1:21" ht="16.5" customHeight="1" x14ac:dyDescent="0.3">
      <c r="A113" s="50"/>
      <c r="B113" s="50"/>
      <c r="C113" s="51"/>
      <c r="D113" s="6"/>
      <c r="E113" s="6"/>
      <c r="F113" s="6"/>
      <c r="G113" s="6"/>
      <c r="H113" s="51"/>
      <c r="I113" s="52"/>
      <c r="J113" s="52"/>
      <c r="K113" s="52"/>
      <c r="L113" s="52"/>
      <c r="M113" s="6"/>
      <c r="N113" s="6"/>
      <c r="O113" s="6"/>
      <c r="P113" s="6"/>
      <c r="Q113" s="6"/>
      <c r="R113" s="6"/>
      <c r="S113" s="6"/>
      <c r="T113" s="6"/>
      <c r="U113" s="6"/>
    </row>
    <row r="114" spans="1:21" ht="16.5" customHeight="1" x14ac:dyDescent="0.3">
      <c r="A114" s="50"/>
      <c r="B114" s="50"/>
      <c r="C114" s="51"/>
      <c r="D114" s="6"/>
      <c r="E114" s="6"/>
      <c r="F114" s="6"/>
      <c r="G114" s="6"/>
      <c r="H114" s="51"/>
      <c r="I114" s="52"/>
      <c r="J114" s="52"/>
      <c r="K114" s="52"/>
      <c r="L114" s="52"/>
      <c r="M114" s="6"/>
      <c r="N114" s="6"/>
      <c r="O114" s="6"/>
      <c r="P114" s="6"/>
      <c r="Q114" s="6"/>
      <c r="R114" s="6"/>
      <c r="S114" s="6"/>
      <c r="T114" s="6"/>
      <c r="U114" s="6"/>
    </row>
    <row r="115" spans="1:21" ht="16.5" customHeight="1" x14ac:dyDescent="0.3">
      <c r="A115" s="50"/>
      <c r="B115" s="50"/>
      <c r="C115" s="51"/>
      <c r="D115" s="6"/>
      <c r="E115" s="6"/>
      <c r="F115" s="6"/>
      <c r="G115" s="6"/>
      <c r="H115" s="51"/>
      <c r="I115" s="52"/>
      <c r="J115" s="52"/>
      <c r="K115" s="52"/>
      <c r="L115" s="52"/>
      <c r="M115" s="6"/>
      <c r="N115" s="6"/>
      <c r="O115" s="6"/>
      <c r="P115" s="6"/>
      <c r="Q115" s="6"/>
      <c r="R115" s="6"/>
      <c r="S115" s="6"/>
      <c r="T115" s="6"/>
      <c r="U115" s="6"/>
    </row>
    <row r="116" spans="1:21" ht="16.5" customHeight="1" x14ac:dyDescent="0.3">
      <c r="A116" s="50"/>
      <c r="B116" s="50"/>
      <c r="C116" s="51"/>
      <c r="D116" s="6"/>
      <c r="E116" s="6"/>
      <c r="F116" s="6"/>
      <c r="G116" s="6"/>
      <c r="H116" s="51"/>
      <c r="I116" s="52"/>
      <c r="J116" s="52"/>
      <c r="K116" s="52"/>
      <c r="L116" s="52"/>
      <c r="M116" s="6"/>
      <c r="N116" s="6"/>
      <c r="O116" s="6"/>
      <c r="P116" s="6"/>
      <c r="Q116" s="6"/>
      <c r="R116" s="6"/>
      <c r="S116" s="6"/>
      <c r="T116" s="6"/>
      <c r="U116" s="6"/>
    </row>
    <row r="117" spans="1:21" ht="16.5" customHeight="1" x14ac:dyDescent="0.3">
      <c r="A117" s="50"/>
      <c r="B117" s="50"/>
      <c r="C117" s="51"/>
      <c r="D117" s="6"/>
      <c r="E117" s="6"/>
      <c r="F117" s="6"/>
      <c r="G117" s="6"/>
      <c r="H117" s="51"/>
      <c r="I117" s="52"/>
      <c r="J117" s="52"/>
      <c r="K117" s="52"/>
      <c r="L117" s="52"/>
      <c r="M117" s="6"/>
      <c r="N117" s="6"/>
      <c r="O117" s="6"/>
      <c r="P117" s="6"/>
      <c r="Q117" s="6"/>
      <c r="R117" s="6"/>
      <c r="S117" s="6"/>
      <c r="T117" s="6"/>
      <c r="U117" s="6"/>
    </row>
    <row r="118" spans="1:21" ht="16.5" customHeight="1" x14ac:dyDescent="0.3">
      <c r="A118" s="50"/>
      <c r="B118" s="50"/>
      <c r="C118" s="51"/>
      <c r="D118" s="6"/>
      <c r="E118" s="6"/>
      <c r="F118" s="6"/>
      <c r="G118" s="6"/>
      <c r="H118" s="51"/>
      <c r="I118" s="52"/>
      <c r="J118" s="52"/>
      <c r="K118" s="52"/>
      <c r="L118" s="52"/>
      <c r="M118" s="6"/>
      <c r="N118" s="6"/>
      <c r="O118" s="6"/>
      <c r="P118" s="6"/>
      <c r="Q118" s="6"/>
      <c r="R118" s="6"/>
      <c r="S118" s="6"/>
      <c r="T118" s="6"/>
      <c r="U118" s="6"/>
    </row>
    <row r="119" spans="1:21" ht="16.5" customHeight="1" x14ac:dyDescent="0.3">
      <c r="A119" s="50"/>
      <c r="B119" s="50"/>
      <c r="C119" s="51"/>
      <c r="D119" s="6"/>
      <c r="E119" s="6"/>
      <c r="F119" s="6"/>
      <c r="G119" s="6"/>
      <c r="H119" s="51"/>
      <c r="I119" s="52"/>
      <c r="J119" s="52"/>
      <c r="K119" s="52"/>
      <c r="L119" s="52"/>
      <c r="M119" s="6"/>
      <c r="N119" s="6"/>
      <c r="O119" s="6"/>
      <c r="P119" s="6"/>
      <c r="Q119" s="6"/>
      <c r="R119" s="6"/>
      <c r="S119" s="6"/>
      <c r="T119" s="6"/>
      <c r="U119" s="6"/>
    </row>
    <row r="120" spans="1:21" ht="16.5" customHeight="1" x14ac:dyDescent="0.3">
      <c r="A120" s="50"/>
      <c r="B120" s="50"/>
      <c r="C120" s="51"/>
      <c r="D120" s="6"/>
      <c r="E120" s="6"/>
      <c r="F120" s="6"/>
      <c r="G120" s="6"/>
      <c r="H120" s="51"/>
      <c r="I120" s="52"/>
      <c r="J120" s="52"/>
      <c r="K120" s="52"/>
      <c r="L120" s="52"/>
      <c r="M120" s="6"/>
      <c r="N120" s="6"/>
      <c r="O120" s="6"/>
      <c r="P120" s="6"/>
      <c r="Q120" s="6"/>
      <c r="R120" s="6"/>
      <c r="S120" s="6"/>
      <c r="T120" s="6"/>
      <c r="U120" s="6"/>
    </row>
    <row r="121" spans="1:21" ht="16.5" customHeight="1" x14ac:dyDescent="0.3">
      <c r="A121" s="50"/>
      <c r="B121" s="50"/>
      <c r="C121" s="51"/>
      <c r="D121" s="6"/>
      <c r="E121" s="6"/>
      <c r="F121" s="6"/>
      <c r="G121" s="6"/>
      <c r="H121" s="51"/>
      <c r="I121" s="52"/>
      <c r="J121" s="52"/>
      <c r="K121" s="52"/>
      <c r="L121" s="52"/>
      <c r="M121" s="6"/>
      <c r="N121" s="6"/>
      <c r="O121" s="6"/>
      <c r="P121" s="6"/>
      <c r="Q121" s="6"/>
      <c r="R121" s="6"/>
      <c r="S121" s="6"/>
      <c r="T121" s="6"/>
      <c r="U121" s="6"/>
    </row>
    <row r="122" spans="1:21" ht="16.5" customHeight="1" x14ac:dyDescent="0.3">
      <c r="A122" s="50"/>
      <c r="B122" s="50"/>
      <c r="C122" s="51"/>
      <c r="D122" s="6"/>
      <c r="E122" s="6"/>
      <c r="F122" s="6"/>
      <c r="G122" s="6"/>
      <c r="H122" s="51"/>
      <c r="I122" s="52"/>
      <c r="J122" s="52"/>
      <c r="K122" s="52"/>
      <c r="L122" s="52"/>
      <c r="M122" s="6"/>
      <c r="N122" s="6"/>
      <c r="O122" s="6"/>
      <c r="P122" s="6"/>
      <c r="Q122" s="6"/>
      <c r="R122" s="6"/>
      <c r="S122" s="6"/>
      <c r="T122" s="6"/>
      <c r="U122" s="6"/>
    </row>
    <row r="123" spans="1:21" ht="16.5" customHeight="1" x14ac:dyDescent="0.3">
      <c r="A123" s="50"/>
      <c r="B123" s="50"/>
      <c r="C123" s="51"/>
      <c r="D123" s="6"/>
      <c r="E123" s="6"/>
      <c r="F123" s="6"/>
      <c r="G123" s="6"/>
      <c r="H123" s="51"/>
      <c r="I123" s="52"/>
      <c r="J123" s="52"/>
      <c r="K123" s="52"/>
      <c r="L123" s="52"/>
      <c r="M123" s="6"/>
      <c r="N123" s="6"/>
      <c r="O123" s="6"/>
      <c r="P123" s="6"/>
      <c r="Q123" s="6"/>
      <c r="R123" s="6"/>
      <c r="S123" s="6"/>
      <c r="T123" s="6"/>
      <c r="U123" s="6"/>
    </row>
    <row r="124" spans="1:21" ht="16.5" customHeight="1" x14ac:dyDescent="0.3">
      <c r="A124" s="50"/>
      <c r="B124" s="50"/>
      <c r="C124" s="51"/>
      <c r="D124" s="6"/>
      <c r="E124" s="6"/>
      <c r="F124" s="6"/>
      <c r="G124" s="6"/>
      <c r="H124" s="51"/>
      <c r="I124" s="52"/>
      <c r="J124" s="52"/>
      <c r="K124" s="52"/>
      <c r="L124" s="52"/>
      <c r="M124" s="6"/>
      <c r="N124" s="6"/>
      <c r="O124" s="6"/>
      <c r="P124" s="6"/>
      <c r="Q124" s="6"/>
      <c r="R124" s="6"/>
      <c r="S124" s="6"/>
      <c r="T124" s="6"/>
      <c r="U124" s="6"/>
    </row>
    <row r="125" spans="1:21" ht="16.5" customHeight="1" x14ac:dyDescent="0.3">
      <c r="A125" s="50"/>
      <c r="B125" s="50"/>
      <c r="C125" s="51"/>
      <c r="D125" s="6"/>
      <c r="E125" s="6"/>
      <c r="F125" s="6"/>
      <c r="G125" s="6"/>
      <c r="H125" s="51"/>
      <c r="I125" s="52"/>
      <c r="J125" s="52"/>
      <c r="K125" s="52"/>
      <c r="L125" s="52"/>
      <c r="M125" s="6"/>
      <c r="N125" s="6"/>
      <c r="O125" s="6"/>
      <c r="P125" s="6"/>
      <c r="Q125" s="6"/>
      <c r="R125" s="6"/>
      <c r="S125" s="6"/>
      <c r="T125" s="6"/>
      <c r="U125" s="6"/>
    </row>
    <row r="126" spans="1:21" ht="16.5" customHeight="1" x14ac:dyDescent="0.3">
      <c r="A126" s="50"/>
      <c r="B126" s="50"/>
      <c r="C126" s="51"/>
      <c r="D126" s="6"/>
      <c r="E126" s="6"/>
      <c r="F126" s="6"/>
      <c r="G126" s="6"/>
      <c r="H126" s="51"/>
      <c r="I126" s="52"/>
      <c r="J126" s="52"/>
      <c r="K126" s="52"/>
      <c r="L126" s="52"/>
      <c r="M126" s="6"/>
      <c r="N126" s="6"/>
      <c r="O126" s="6"/>
      <c r="P126" s="6"/>
      <c r="Q126" s="6"/>
      <c r="R126" s="6"/>
      <c r="S126" s="6"/>
      <c r="T126" s="6"/>
      <c r="U126" s="6"/>
    </row>
    <row r="127" spans="1:21" ht="16.5" customHeight="1" x14ac:dyDescent="0.3">
      <c r="A127" s="50"/>
      <c r="B127" s="50"/>
      <c r="C127" s="51"/>
      <c r="D127" s="6"/>
      <c r="E127" s="6"/>
      <c r="F127" s="6"/>
      <c r="G127" s="6"/>
      <c r="H127" s="51"/>
      <c r="I127" s="52"/>
      <c r="J127" s="52"/>
      <c r="K127" s="52"/>
      <c r="L127" s="52"/>
      <c r="M127" s="6"/>
      <c r="N127" s="6"/>
      <c r="O127" s="6"/>
      <c r="P127" s="6"/>
      <c r="Q127" s="6"/>
      <c r="R127" s="6"/>
      <c r="S127" s="6"/>
      <c r="T127" s="6"/>
      <c r="U127" s="6"/>
    </row>
    <row r="128" spans="1:21" ht="16.5" customHeight="1" x14ac:dyDescent="0.3">
      <c r="A128" s="50"/>
      <c r="B128" s="50"/>
      <c r="C128" s="51"/>
      <c r="D128" s="6"/>
      <c r="E128" s="6"/>
      <c r="F128" s="6"/>
      <c r="G128" s="6"/>
      <c r="H128" s="51"/>
      <c r="I128" s="52"/>
      <c r="J128" s="52"/>
      <c r="K128" s="52"/>
      <c r="L128" s="52"/>
      <c r="M128" s="6"/>
      <c r="N128" s="6"/>
      <c r="O128" s="6"/>
      <c r="P128" s="6"/>
      <c r="Q128" s="6"/>
      <c r="R128" s="6"/>
      <c r="S128" s="6"/>
      <c r="T128" s="6"/>
      <c r="U128" s="6"/>
    </row>
    <row r="129" spans="1:21" ht="16.5" customHeight="1" x14ac:dyDescent="0.3">
      <c r="A129" s="50"/>
      <c r="B129" s="50"/>
      <c r="C129" s="51"/>
      <c r="D129" s="6"/>
      <c r="E129" s="6"/>
      <c r="F129" s="6"/>
      <c r="G129" s="6"/>
      <c r="H129" s="51"/>
      <c r="I129" s="52"/>
      <c r="J129" s="52"/>
      <c r="K129" s="52"/>
      <c r="L129" s="52"/>
      <c r="M129" s="6"/>
      <c r="N129" s="6"/>
      <c r="O129" s="6"/>
      <c r="P129" s="6"/>
      <c r="Q129" s="6"/>
      <c r="R129" s="6"/>
      <c r="S129" s="6"/>
      <c r="T129" s="6"/>
      <c r="U129" s="6"/>
    </row>
    <row r="130" spans="1:21" ht="16.5" customHeight="1" x14ac:dyDescent="0.3">
      <c r="A130" s="50"/>
      <c r="B130" s="50"/>
      <c r="C130" s="51"/>
      <c r="D130" s="6"/>
      <c r="E130" s="6"/>
      <c r="F130" s="6"/>
      <c r="G130" s="6"/>
      <c r="H130" s="51"/>
      <c r="I130" s="52"/>
      <c r="J130" s="52"/>
      <c r="K130" s="52"/>
      <c r="L130" s="52"/>
      <c r="M130" s="6"/>
      <c r="N130" s="6"/>
      <c r="O130" s="6"/>
      <c r="P130" s="6"/>
      <c r="Q130" s="6"/>
      <c r="R130" s="6"/>
      <c r="S130" s="6"/>
      <c r="T130" s="6"/>
      <c r="U130" s="6"/>
    </row>
    <row r="131" spans="1:21" ht="16.5" customHeight="1" x14ac:dyDescent="0.3">
      <c r="A131" s="50"/>
      <c r="B131" s="50"/>
      <c r="C131" s="51"/>
      <c r="D131" s="6"/>
      <c r="E131" s="6"/>
      <c r="F131" s="6"/>
      <c r="G131" s="6"/>
      <c r="H131" s="51"/>
      <c r="I131" s="52"/>
      <c r="J131" s="52"/>
      <c r="K131" s="52"/>
      <c r="L131" s="52"/>
      <c r="M131" s="6"/>
      <c r="N131" s="6"/>
      <c r="O131" s="6"/>
      <c r="P131" s="6"/>
      <c r="Q131" s="6"/>
      <c r="R131" s="6"/>
      <c r="S131" s="6"/>
      <c r="T131" s="6"/>
      <c r="U131" s="6"/>
    </row>
    <row r="132" spans="1:21" ht="16.5" customHeight="1" x14ac:dyDescent="0.3">
      <c r="A132" s="50"/>
      <c r="B132" s="50"/>
      <c r="C132" s="51"/>
      <c r="D132" s="6"/>
      <c r="E132" s="6"/>
      <c r="F132" s="6"/>
      <c r="G132" s="6"/>
      <c r="H132" s="51"/>
      <c r="I132" s="52"/>
      <c r="J132" s="52"/>
      <c r="K132" s="52"/>
      <c r="L132" s="52"/>
      <c r="M132" s="6"/>
      <c r="N132" s="6"/>
      <c r="O132" s="6"/>
      <c r="P132" s="6"/>
      <c r="Q132" s="6"/>
      <c r="R132" s="6"/>
      <c r="S132" s="6"/>
      <c r="T132" s="6"/>
      <c r="U132" s="6"/>
    </row>
    <row r="133" spans="1:21" ht="16.5" customHeight="1" x14ac:dyDescent="0.3">
      <c r="A133" s="50"/>
      <c r="B133" s="50"/>
      <c r="C133" s="51"/>
      <c r="D133" s="6"/>
      <c r="E133" s="6"/>
      <c r="F133" s="6"/>
      <c r="G133" s="6"/>
      <c r="H133" s="51"/>
      <c r="I133" s="52"/>
      <c r="J133" s="52"/>
      <c r="K133" s="52"/>
      <c r="L133" s="52"/>
      <c r="M133" s="6"/>
      <c r="N133" s="6"/>
      <c r="O133" s="6"/>
      <c r="P133" s="6"/>
      <c r="Q133" s="6"/>
      <c r="R133" s="6"/>
      <c r="S133" s="6"/>
      <c r="T133" s="6"/>
      <c r="U133" s="6"/>
    </row>
    <row r="134" spans="1:21" ht="16.5" customHeight="1" x14ac:dyDescent="0.3">
      <c r="A134" s="50"/>
      <c r="B134" s="50"/>
      <c r="C134" s="51"/>
      <c r="D134" s="6"/>
      <c r="E134" s="6"/>
      <c r="F134" s="6"/>
      <c r="G134" s="6"/>
      <c r="H134" s="51"/>
      <c r="I134" s="52"/>
      <c r="J134" s="52"/>
      <c r="K134" s="52"/>
      <c r="L134" s="52"/>
      <c r="M134" s="6"/>
      <c r="N134" s="6"/>
      <c r="O134" s="6"/>
      <c r="P134" s="6"/>
      <c r="Q134" s="6"/>
      <c r="R134" s="6"/>
      <c r="S134" s="6"/>
      <c r="T134" s="6"/>
      <c r="U134" s="6"/>
    </row>
    <row r="135" spans="1:21" ht="16.5" customHeight="1" x14ac:dyDescent="0.3">
      <c r="A135" s="50"/>
      <c r="B135" s="50"/>
      <c r="C135" s="51"/>
      <c r="D135" s="6"/>
      <c r="E135" s="6"/>
      <c r="F135" s="6"/>
      <c r="G135" s="6"/>
      <c r="H135" s="51"/>
      <c r="I135" s="52"/>
      <c r="J135" s="52"/>
      <c r="K135" s="52"/>
      <c r="L135" s="52"/>
      <c r="M135" s="6"/>
      <c r="N135" s="6"/>
      <c r="O135" s="6"/>
      <c r="P135" s="6"/>
      <c r="Q135" s="6"/>
      <c r="R135" s="6"/>
      <c r="S135" s="6"/>
      <c r="T135" s="6"/>
      <c r="U135" s="6"/>
    </row>
    <row r="136" spans="1:21" ht="16.5" customHeight="1" x14ac:dyDescent="0.3">
      <c r="A136" s="50"/>
      <c r="B136" s="50"/>
      <c r="C136" s="51"/>
      <c r="D136" s="6"/>
      <c r="E136" s="6"/>
      <c r="F136" s="6"/>
      <c r="G136" s="6"/>
      <c r="H136" s="51"/>
      <c r="I136" s="52"/>
      <c r="J136" s="52"/>
      <c r="K136" s="52"/>
      <c r="L136" s="52"/>
      <c r="M136" s="6"/>
      <c r="N136" s="6"/>
      <c r="O136" s="6"/>
      <c r="P136" s="6"/>
      <c r="Q136" s="6"/>
      <c r="R136" s="6"/>
      <c r="S136" s="6"/>
      <c r="T136" s="6"/>
      <c r="U136" s="6"/>
    </row>
    <row r="137" spans="1:21" ht="16.5" customHeight="1" x14ac:dyDescent="0.3">
      <c r="A137" s="50"/>
      <c r="B137" s="50"/>
      <c r="C137" s="51"/>
      <c r="D137" s="6"/>
      <c r="E137" s="6"/>
      <c r="F137" s="6"/>
      <c r="G137" s="6"/>
      <c r="H137" s="51"/>
      <c r="I137" s="52"/>
      <c r="J137" s="52"/>
      <c r="K137" s="52"/>
      <c r="L137" s="52"/>
      <c r="M137" s="6"/>
      <c r="N137" s="6"/>
      <c r="O137" s="6"/>
      <c r="P137" s="6"/>
      <c r="Q137" s="6"/>
      <c r="R137" s="6"/>
      <c r="S137" s="6"/>
      <c r="T137" s="6"/>
      <c r="U137" s="6"/>
    </row>
    <row r="138" spans="1:21" ht="16.5" customHeight="1" x14ac:dyDescent="0.3">
      <c r="A138" s="50"/>
      <c r="B138" s="50"/>
      <c r="C138" s="51"/>
      <c r="D138" s="6"/>
      <c r="E138" s="6"/>
      <c r="F138" s="6"/>
      <c r="G138" s="6"/>
      <c r="H138" s="51"/>
      <c r="I138" s="52"/>
      <c r="J138" s="52"/>
      <c r="K138" s="52"/>
      <c r="L138" s="52"/>
      <c r="M138" s="6"/>
      <c r="N138" s="6"/>
      <c r="O138" s="6"/>
      <c r="P138" s="6"/>
      <c r="Q138" s="6"/>
      <c r="R138" s="6"/>
      <c r="S138" s="6"/>
      <c r="T138" s="6"/>
      <c r="U138" s="6"/>
    </row>
    <row r="139" spans="1:21" ht="16.5" customHeight="1" x14ac:dyDescent="0.3">
      <c r="A139" s="50"/>
      <c r="B139" s="50"/>
      <c r="C139" s="51"/>
      <c r="D139" s="6"/>
      <c r="E139" s="6"/>
      <c r="F139" s="6"/>
      <c r="G139" s="6"/>
      <c r="H139" s="51"/>
      <c r="I139" s="52"/>
      <c r="J139" s="52"/>
      <c r="K139" s="52"/>
      <c r="L139" s="52"/>
      <c r="M139" s="6"/>
      <c r="N139" s="6"/>
      <c r="O139" s="6"/>
      <c r="P139" s="6"/>
      <c r="Q139" s="6"/>
      <c r="R139" s="6"/>
      <c r="S139" s="6"/>
      <c r="T139" s="6"/>
      <c r="U139" s="6"/>
    </row>
    <row r="140" spans="1:21" ht="16.5" customHeight="1" x14ac:dyDescent="0.3">
      <c r="A140" s="50"/>
      <c r="B140" s="50"/>
      <c r="C140" s="51"/>
      <c r="D140" s="6"/>
      <c r="E140" s="6"/>
      <c r="F140" s="6"/>
      <c r="G140" s="6"/>
      <c r="H140" s="51"/>
      <c r="I140" s="52"/>
      <c r="J140" s="52"/>
      <c r="K140" s="52"/>
      <c r="L140" s="52"/>
      <c r="M140" s="6"/>
      <c r="N140" s="6"/>
      <c r="O140" s="6"/>
      <c r="P140" s="6"/>
      <c r="Q140" s="6"/>
      <c r="R140" s="6"/>
      <c r="S140" s="6"/>
      <c r="T140" s="6"/>
      <c r="U140" s="6"/>
    </row>
    <row r="141" spans="1:21" ht="16.5" customHeight="1" x14ac:dyDescent="0.3">
      <c r="A141" s="50"/>
      <c r="B141" s="50"/>
      <c r="C141" s="51"/>
      <c r="D141" s="6"/>
      <c r="E141" s="6"/>
      <c r="F141" s="6"/>
      <c r="G141" s="6"/>
      <c r="H141" s="51"/>
      <c r="I141" s="52"/>
      <c r="J141" s="52"/>
      <c r="K141" s="52"/>
      <c r="L141" s="52"/>
      <c r="M141" s="6"/>
      <c r="N141" s="6"/>
      <c r="O141" s="6"/>
      <c r="P141" s="6"/>
      <c r="Q141" s="6"/>
      <c r="R141" s="6"/>
      <c r="S141" s="6"/>
      <c r="T141" s="6"/>
      <c r="U141" s="6"/>
    </row>
    <row r="142" spans="1:21" ht="16.5" customHeight="1" x14ac:dyDescent="0.3">
      <c r="A142" s="50"/>
      <c r="B142" s="50"/>
      <c r="C142" s="51"/>
      <c r="D142" s="6"/>
      <c r="E142" s="6"/>
      <c r="F142" s="6"/>
      <c r="G142" s="6"/>
      <c r="H142" s="51"/>
      <c r="I142" s="52"/>
      <c r="J142" s="52"/>
      <c r="K142" s="52"/>
      <c r="L142" s="52"/>
      <c r="M142" s="6"/>
      <c r="N142" s="6"/>
      <c r="O142" s="6"/>
      <c r="P142" s="6"/>
      <c r="Q142" s="6"/>
      <c r="R142" s="6"/>
      <c r="S142" s="6"/>
      <c r="T142" s="6"/>
      <c r="U142" s="6"/>
    </row>
    <row r="143" spans="1:21" ht="16.5" customHeight="1" x14ac:dyDescent="0.3">
      <c r="A143" s="50"/>
      <c r="B143" s="50"/>
      <c r="C143" s="51"/>
      <c r="D143" s="6"/>
      <c r="E143" s="6"/>
      <c r="F143" s="6"/>
      <c r="G143" s="6"/>
      <c r="H143" s="51"/>
      <c r="I143" s="52"/>
      <c r="J143" s="52"/>
      <c r="K143" s="52"/>
      <c r="L143" s="52"/>
      <c r="M143" s="6"/>
      <c r="N143" s="6"/>
      <c r="O143" s="6"/>
      <c r="P143" s="6"/>
      <c r="Q143" s="6"/>
      <c r="R143" s="6"/>
      <c r="S143" s="6"/>
      <c r="T143" s="6"/>
      <c r="U143" s="6"/>
    </row>
    <row r="144" spans="1:21" ht="16.5" customHeight="1" x14ac:dyDescent="0.3">
      <c r="A144" s="50"/>
      <c r="B144" s="50"/>
      <c r="C144" s="51"/>
      <c r="D144" s="6"/>
      <c r="E144" s="6"/>
      <c r="F144" s="6"/>
      <c r="G144" s="6"/>
      <c r="H144" s="51"/>
      <c r="I144" s="52"/>
      <c r="J144" s="52"/>
      <c r="K144" s="52"/>
      <c r="L144" s="52"/>
      <c r="M144" s="6"/>
      <c r="N144" s="6"/>
      <c r="O144" s="6"/>
      <c r="P144" s="6"/>
      <c r="Q144" s="6"/>
      <c r="R144" s="6"/>
      <c r="S144" s="6"/>
      <c r="T144" s="6"/>
      <c r="U144" s="6"/>
    </row>
    <row r="145" spans="1:21" ht="16.5" customHeight="1" x14ac:dyDescent="0.3">
      <c r="A145" s="50"/>
      <c r="B145" s="50"/>
      <c r="C145" s="51"/>
      <c r="D145" s="6"/>
      <c r="E145" s="6"/>
      <c r="F145" s="6"/>
      <c r="G145" s="6"/>
      <c r="H145" s="51"/>
      <c r="I145" s="52"/>
      <c r="J145" s="52"/>
      <c r="K145" s="52"/>
      <c r="L145" s="52"/>
      <c r="M145" s="6"/>
      <c r="N145" s="6"/>
      <c r="O145" s="6"/>
      <c r="P145" s="6"/>
      <c r="Q145" s="6"/>
      <c r="R145" s="6"/>
      <c r="S145" s="6"/>
      <c r="T145" s="6"/>
      <c r="U145" s="6"/>
    </row>
    <row r="146" spans="1:21" ht="16.5" customHeight="1" x14ac:dyDescent="0.3">
      <c r="A146" s="50"/>
      <c r="B146" s="50"/>
      <c r="C146" s="51"/>
      <c r="D146" s="6"/>
      <c r="E146" s="6"/>
      <c r="F146" s="6"/>
      <c r="G146" s="6"/>
      <c r="H146" s="51"/>
      <c r="I146" s="52"/>
      <c r="J146" s="52"/>
      <c r="K146" s="52"/>
      <c r="L146" s="52"/>
      <c r="M146" s="6"/>
      <c r="N146" s="6"/>
      <c r="O146" s="6"/>
      <c r="P146" s="6"/>
      <c r="Q146" s="6"/>
      <c r="R146" s="6"/>
      <c r="S146" s="6"/>
      <c r="T146" s="6"/>
      <c r="U146" s="6"/>
    </row>
    <row r="147" spans="1:21" ht="16.5" customHeight="1" x14ac:dyDescent="0.3">
      <c r="A147" s="50"/>
      <c r="B147" s="50"/>
      <c r="C147" s="51"/>
      <c r="D147" s="6"/>
      <c r="E147" s="6"/>
      <c r="F147" s="6"/>
      <c r="G147" s="6"/>
      <c r="H147" s="51"/>
      <c r="I147" s="52"/>
      <c r="J147" s="52"/>
      <c r="K147" s="52"/>
      <c r="L147" s="52"/>
      <c r="M147" s="6"/>
      <c r="N147" s="6"/>
      <c r="O147" s="6"/>
      <c r="P147" s="6"/>
      <c r="Q147" s="6"/>
      <c r="R147" s="6"/>
      <c r="S147" s="6"/>
      <c r="T147" s="6"/>
      <c r="U147" s="6"/>
    </row>
    <row r="148" spans="1:21" ht="16.5" customHeight="1" x14ac:dyDescent="0.3">
      <c r="A148" s="50"/>
      <c r="B148" s="50"/>
      <c r="C148" s="51"/>
      <c r="D148" s="6"/>
      <c r="E148" s="6"/>
      <c r="F148" s="6"/>
      <c r="G148" s="6"/>
      <c r="H148" s="51"/>
      <c r="I148" s="52"/>
      <c r="J148" s="52"/>
      <c r="K148" s="52"/>
      <c r="L148" s="52"/>
      <c r="M148" s="6"/>
      <c r="N148" s="6"/>
      <c r="O148" s="6"/>
      <c r="P148" s="6"/>
      <c r="Q148" s="6"/>
      <c r="R148" s="6"/>
      <c r="S148" s="6"/>
      <c r="T148" s="6"/>
      <c r="U148" s="6"/>
    </row>
    <row r="149" spans="1:21" ht="16.5" customHeight="1" x14ac:dyDescent="0.3">
      <c r="A149" s="50"/>
      <c r="B149" s="50"/>
      <c r="C149" s="51"/>
      <c r="D149" s="6"/>
      <c r="E149" s="6"/>
      <c r="F149" s="6"/>
      <c r="G149" s="6"/>
      <c r="H149" s="51"/>
      <c r="I149" s="52"/>
      <c r="J149" s="52"/>
      <c r="K149" s="52"/>
      <c r="L149" s="52"/>
      <c r="M149" s="6"/>
      <c r="N149" s="6"/>
      <c r="O149" s="6"/>
      <c r="P149" s="6"/>
      <c r="Q149" s="6"/>
      <c r="R149" s="6"/>
      <c r="S149" s="6"/>
      <c r="T149" s="6"/>
      <c r="U149" s="6"/>
    </row>
    <row r="150" spans="1:21" ht="16.5" customHeight="1" x14ac:dyDescent="0.3">
      <c r="A150" s="50"/>
      <c r="B150" s="50"/>
      <c r="C150" s="51"/>
      <c r="D150" s="6"/>
      <c r="E150" s="6"/>
      <c r="F150" s="6"/>
      <c r="G150" s="6"/>
      <c r="H150" s="51"/>
      <c r="I150" s="52"/>
      <c r="J150" s="52"/>
      <c r="K150" s="52"/>
      <c r="L150" s="52"/>
      <c r="M150" s="6"/>
      <c r="N150" s="6"/>
      <c r="O150" s="6"/>
      <c r="P150" s="6"/>
      <c r="Q150" s="6"/>
      <c r="R150" s="6"/>
      <c r="S150" s="6"/>
      <c r="T150" s="6"/>
      <c r="U150" s="6"/>
    </row>
    <row r="151" spans="1:21" ht="16.5" customHeight="1" x14ac:dyDescent="0.3">
      <c r="A151" s="50"/>
      <c r="B151" s="50"/>
      <c r="C151" s="51"/>
      <c r="D151" s="6"/>
      <c r="E151" s="6"/>
      <c r="F151" s="6"/>
      <c r="G151" s="6"/>
      <c r="H151" s="51"/>
      <c r="I151" s="52"/>
      <c r="J151" s="52"/>
      <c r="K151" s="52"/>
      <c r="L151" s="52"/>
      <c r="M151" s="6"/>
      <c r="N151" s="6"/>
      <c r="O151" s="6"/>
      <c r="P151" s="6"/>
      <c r="Q151" s="6"/>
      <c r="R151" s="6"/>
      <c r="S151" s="6"/>
      <c r="T151" s="6"/>
      <c r="U151" s="6"/>
    </row>
    <row r="152" spans="1:21" ht="16.5" customHeight="1" x14ac:dyDescent="0.3">
      <c r="A152" s="50"/>
      <c r="B152" s="50"/>
      <c r="C152" s="51"/>
      <c r="D152" s="6"/>
      <c r="E152" s="6"/>
      <c r="F152" s="6"/>
      <c r="G152" s="6"/>
      <c r="H152" s="51"/>
      <c r="I152" s="52"/>
      <c r="J152" s="52"/>
      <c r="K152" s="52"/>
      <c r="L152" s="52"/>
      <c r="M152" s="6"/>
      <c r="N152" s="6"/>
      <c r="O152" s="6"/>
      <c r="P152" s="6"/>
      <c r="Q152" s="6"/>
      <c r="R152" s="6"/>
      <c r="S152" s="6"/>
      <c r="T152" s="6"/>
      <c r="U152" s="6"/>
    </row>
    <row r="153" spans="1:21" ht="16.5" customHeight="1" x14ac:dyDescent="0.3">
      <c r="A153" s="50"/>
      <c r="B153" s="50"/>
      <c r="C153" s="51"/>
      <c r="D153" s="6"/>
      <c r="E153" s="6"/>
      <c r="F153" s="6"/>
      <c r="G153" s="6"/>
      <c r="H153" s="51"/>
      <c r="I153" s="52"/>
      <c r="J153" s="52"/>
      <c r="K153" s="52"/>
      <c r="L153" s="52"/>
      <c r="M153" s="6"/>
      <c r="N153" s="6"/>
      <c r="O153" s="6"/>
      <c r="P153" s="6"/>
      <c r="Q153" s="6"/>
      <c r="R153" s="6"/>
      <c r="S153" s="6"/>
      <c r="T153" s="6"/>
      <c r="U153" s="6"/>
    </row>
    <row r="154" spans="1:21" ht="16.5" customHeight="1" x14ac:dyDescent="0.3">
      <c r="A154" s="50"/>
      <c r="B154" s="50"/>
      <c r="C154" s="51"/>
      <c r="D154" s="6"/>
      <c r="E154" s="6"/>
      <c r="F154" s="6"/>
      <c r="G154" s="6"/>
      <c r="H154" s="51"/>
      <c r="I154" s="52"/>
      <c r="J154" s="52"/>
      <c r="K154" s="52"/>
      <c r="L154" s="52"/>
      <c r="M154" s="6"/>
      <c r="N154" s="6"/>
      <c r="O154" s="6"/>
      <c r="P154" s="6"/>
      <c r="Q154" s="6"/>
      <c r="R154" s="6"/>
      <c r="S154" s="6"/>
      <c r="T154" s="6"/>
      <c r="U154" s="6"/>
    </row>
    <row r="155" spans="1:21" ht="16.5" customHeight="1" x14ac:dyDescent="0.3">
      <c r="A155" s="50"/>
      <c r="B155" s="50"/>
      <c r="C155" s="51"/>
      <c r="D155" s="6"/>
      <c r="E155" s="6"/>
      <c r="F155" s="6"/>
      <c r="G155" s="6"/>
      <c r="H155" s="51"/>
      <c r="I155" s="52"/>
      <c r="J155" s="52"/>
      <c r="K155" s="52"/>
      <c r="L155" s="52"/>
      <c r="M155" s="6"/>
      <c r="N155" s="6"/>
      <c r="O155" s="6"/>
      <c r="P155" s="6"/>
      <c r="Q155" s="6"/>
      <c r="R155" s="6"/>
      <c r="S155" s="6"/>
      <c r="T155" s="6"/>
      <c r="U155" s="6"/>
    </row>
    <row r="156" spans="1:21" ht="16.5" customHeight="1" x14ac:dyDescent="0.3">
      <c r="A156" s="50"/>
      <c r="B156" s="50"/>
      <c r="C156" s="51"/>
      <c r="D156" s="6"/>
      <c r="E156" s="6"/>
      <c r="F156" s="6"/>
      <c r="G156" s="6"/>
      <c r="H156" s="51"/>
      <c r="I156" s="52"/>
      <c r="J156" s="52"/>
      <c r="K156" s="52"/>
      <c r="L156" s="52"/>
      <c r="M156" s="6"/>
      <c r="N156" s="6"/>
      <c r="O156" s="6"/>
      <c r="P156" s="6"/>
      <c r="Q156" s="6"/>
      <c r="R156" s="6"/>
      <c r="S156" s="6"/>
      <c r="T156" s="6"/>
      <c r="U156" s="6"/>
    </row>
    <row r="157" spans="1:21" ht="16.5" customHeight="1" x14ac:dyDescent="0.3">
      <c r="A157" s="50"/>
      <c r="B157" s="50"/>
      <c r="C157" s="51"/>
      <c r="D157" s="6"/>
      <c r="E157" s="6"/>
      <c r="F157" s="6"/>
      <c r="G157" s="6"/>
      <c r="H157" s="51"/>
      <c r="I157" s="52"/>
      <c r="J157" s="52"/>
      <c r="K157" s="52"/>
      <c r="L157" s="52"/>
      <c r="M157" s="6"/>
      <c r="N157" s="6"/>
      <c r="O157" s="6"/>
      <c r="P157" s="6"/>
      <c r="Q157" s="6"/>
      <c r="R157" s="6"/>
      <c r="S157" s="6"/>
      <c r="T157" s="6"/>
      <c r="U157" s="6"/>
    </row>
    <row r="158" spans="1:21" ht="16.5" customHeight="1" x14ac:dyDescent="0.3">
      <c r="A158" s="50"/>
      <c r="B158" s="50"/>
      <c r="C158" s="51"/>
      <c r="D158" s="6"/>
      <c r="E158" s="6"/>
      <c r="F158" s="6"/>
      <c r="G158" s="6"/>
      <c r="H158" s="51"/>
      <c r="I158" s="52"/>
      <c r="J158" s="52"/>
      <c r="K158" s="52"/>
      <c r="L158" s="52"/>
      <c r="M158" s="6"/>
      <c r="N158" s="6"/>
      <c r="O158" s="6"/>
      <c r="P158" s="6"/>
      <c r="Q158" s="6"/>
      <c r="R158" s="6"/>
      <c r="S158" s="6"/>
      <c r="T158" s="6"/>
      <c r="U158" s="6"/>
    </row>
    <row r="159" spans="1:21" ht="16.5" customHeight="1" x14ac:dyDescent="0.3">
      <c r="A159" s="50"/>
      <c r="B159" s="50"/>
      <c r="C159" s="51"/>
      <c r="D159" s="6"/>
      <c r="E159" s="6"/>
      <c r="F159" s="6"/>
      <c r="G159" s="6"/>
      <c r="H159" s="51"/>
      <c r="I159" s="52"/>
      <c r="J159" s="52"/>
      <c r="K159" s="52"/>
      <c r="L159" s="52"/>
      <c r="M159" s="6"/>
      <c r="N159" s="6"/>
      <c r="O159" s="6"/>
      <c r="P159" s="6"/>
      <c r="Q159" s="6"/>
      <c r="R159" s="6"/>
      <c r="S159" s="6"/>
      <c r="T159" s="6"/>
      <c r="U159" s="6"/>
    </row>
    <row r="160" spans="1:21" ht="16.5" customHeight="1" x14ac:dyDescent="0.3">
      <c r="A160" s="50"/>
      <c r="B160" s="50"/>
      <c r="C160" s="51"/>
      <c r="D160" s="6"/>
      <c r="E160" s="6"/>
      <c r="F160" s="6"/>
      <c r="G160" s="6"/>
      <c r="H160" s="51"/>
      <c r="I160" s="52"/>
      <c r="J160" s="52"/>
      <c r="K160" s="52"/>
      <c r="L160" s="52"/>
      <c r="M160" s="6"/>
      <c r="N160" s="6"/>
      <c r="O160" s="6"/>
      <c r="P160" s="6"/>
      <c r="Q160" s="6"/>
      <c r="R160" s="6"/>
      <c r="S160" s="6"/>
      <c r="T160" s="6"/>
      <c r="U160" s="6"/>
    </row>
    <row r="161" spans="1:21" ht="16.5" customHeight="1" x14ac:dyDescent="0.3">
      <c r="A161" s="50"/>
      <c r="B161" s="50"/>
      <c r="C161" s="51"/>
      <c r="D161" s="6"/>
      <c r="E161" s="6"/>
      <c r="F161" s="6"/>
      <c r="G161" s="6"/>
      <c r="H161" s="51"/>
      <c r="I161" s="52"/>
      <c r="J161" s="52"/>
      <c r="K161" s="52"/>
      <c r="L161" s="52"/>
      <c r="M161" s="6"/>
      <c r="N161" s="6"/>
      <c r="O161" s="6"/>
      <c r="P161" s="6"/>
      <c r="Q161" s="6"/>
      <c r="R161" s="6"/>
      <c r="S161" s="6"/>
      <c r="T161" s="6"/>
      <c r="U161" s="6"/>
    </row>
    <row r="162" spans="1:21" ht="16.5" customHeight="1" x14ac:dyDescent="0.3">
      <c r="A162" s="50"/>
      <c r="B162" s="50"/>
      <c r="C162" s="51"/>
      <c r="D162" s="6"/>
      <c r="E162" s="6"/>
      <c r="F162" s="6"/>
      <c r="G162" s="6"/>
      <c r="H162" s="51"/>
      <c r="I162" s="52"/>
      <c r="J162" s="52"/>
      <c r="K162" s="52"/>
      <c r="L162" s="52"/>
      <c r="M162" s="6"/>
      <c r="N162" s="6"/>
      <c r="O162" s="6"/>
      <c r="P162" s="6"/>
      <c r="Q162" s="6"/>
      <c r="R162" s="6"/>
      <c r="S162" s="6"/>
      <c r="T162" s="6"/>
      <c r="U162" s="6"/>
    </row>
    <row r="163" spans="1:21" ht="16.5" customHeight="1" x14ac:dyDescent="0.3">
      <c r="A163" s="50"/>
      <c r="B163" s="50"/>
      <c r="C163" s="51"/>
      <c r="D163" s="6"/>
      <c r="E163" s="6"/>
      <c r="F163" s="6"/>
      <c r="G163" s="6"/>
      <c r="H163" s="51"/>
      <c r="I163" s="52"/>
      <c r="J163" s="52"/>
      <c r="K163" s="52"/>
      <c r="L163" s="52"/>
      <c r="M163" s="6"/>
      <c r="N163" s="6"/>
      <c r="O163" s="6"/>
      <c r="P163" s="6"/>
      <c r="Q163" s="6"/>
      <c r="R163" s="6"/>
      <c r="S163" s="6"/>
      <c r="T163" s="6"/>
      <c r="U163" s="6"/>
    </row>
    <row r="164" spans="1:21" ht="16.5" customHeight="1" x14ac:dyDescent="0.3">
      <c r="A164" s="50"/>
      <c r="B164" s="50"/>
      <c r="C164" s="51"/>
      <c r="D164" s="6"/>
      <c r="E164" s="6"/>
      <c r="F164" s="6"/>
      <c r="G164" s="6"/>
      <c r="H164" s="51"/>
      <c r="I164" s="52"/>
      <c r="J164" s="52"/>
      <c r="K164" s="52"/>
      <c r="L164" s="52"/>
      <c r="M164" s="6"/>
      <c r="N164" s="6"/>
      <c r="O164" s="6"/>
      <c r="P164" s="6"/>
      <c r="Q164" s="6"/>
      <c r="R164" s="6"/>
      <c r="S164" s="6"/>
      <c r="T164" s="6"/>
      <c r="U164" s="6"/>
    </row>
    <row r="165" spans="1:21" ht="16.5" customHeight="1" x14ac:dyDescent="0.3">
      <c r="A165" s="50"/>
      <c r="B165" s="50"/>
      <c r="C165" s="51"/>
      <c r="D165" s="6"/>
      <c r="E165" s="6"/>
      <c r="F165" s="6"/>
      <c r="G165" s="6"/>
      <c r="H165" s="51"/>
      <c r="I165" s="52"/>
      <c r="J165" s="52"/>
      <c r="K165" s="52"/>
      <c r="L165" s="52"/>
      <c r="M165" s="6"/>
      <c r="N165" s="6"/>
      <c r="O165" s="6"/>
      <c r="P165" s="6"/>
      <c r="Q165" s="6"/>
      <c r="R165" s="6"/>
      <c r="S165" s="6"/>
      <c r="T165" s="6"/>
      <c r="U165" s="6"/>
    </row>
    <row r="166" spans="1:21" ht="16.5" customHeight="1" x14ac:dyDescent="0.3">
      <c r="A166" s="50"/>
      <c r="B166" s="50"/>
      <c r="C166" s="51"/>
      <c r="D166" s="6"/>
      <c r="E166" s="6"/>
      <c r="F166" s="6"/>
      <c r="G166" s="6"/>
      <c r="H166" s="51"/>
      <c r="I166" s="52"/>
      <c r="J166" s="52"/>
      <c r="K166" s="52"/>
      <c r="L166" s="52"/>
      <c r="M166" s="6"/>
      <c r="N166" s="6"/>
      <c r="O166" s="6"/>
      <c r="P166" s="6"/>
      <c r="Q166" s="6"/>
      <c r="R166" s="6"/>
      <c r="S166" s="6"/>
      <c r="T166" s="6"/>
      <c r="U166" s="6"/>
    </row>
    <row r="167" spans="1:21" ht="16.5" customHeight="1" x14ac:dyDescent="0.3">
      <c r="A167" s="50"/>
      <c r="B167" s="50"/>
      <c r="C167" s="51"/>
      <c r="D167" s="6"/>
      <c r="E167" s="6"/>
      <c r="F167" s="6"/>
      <c r="G167" s="6"/>
      <c r="H167" s="51"/>
      <c r="I167" s="52"/>
      <c r="J167" s="52"/>
      <c r="K167" s="52"/>
      <c r="L167" s="52"/>
      <c r="M167" s="6"/>
      <c r="N167" s="6"/>
      <c r="O167" s="6"/>
      <c r="P167" s="6"/>
      <c r="Q167" s="6"/>
      <c r="R167" s="6"/>
      <c r="S167" s="6"/>
      <c r="T167" s="6"/>
      <c r="U167" s="6"/>
    </row>
    <row r="168" spans="1:21" ht="16.5" customHeight="1" x14ac:dyDescent="0.3">
      <c r="A168" s="50"/>
      <c r="B168" s="50"/>
      <c r="C168" s="51"/>
      <c r="D168" s="6"/>
      <c r="E168" s="6"/>
      <c r="F168" s="6"/>
      <c r="G168" s="6"/>
      <c r="H168" s="51"/>
      <c r="I168" s="52"/>
      <c r="J168" s="52"/>
      <c r="K168" s="52"/>
      <c r="L168" s="52"/>
      <c r="M168" s="6"/>
      <c r="N168" s="6"/>
      <c r="O168" s="6"/>
      <c r="P168" s="6"/>
      <c r="Q168" s="6"/>
      <c r="R168" s="6"/>
      <c r="S168" s="6"/>
      <c r="T168" s="6"/>
      <c r="U168" s="6"/>
    </row>
    <row r="169" spans="1:21" ht="16.5" customHeight="1" x14ac:dyDescent="0.3">
      <c r="A169" s="50"/>
      <c r="B169" s="50"/>
      <c r="C169" s="51"/>
      <c r="D169" s="6"/>
      <c r="E169" s="6"/>
      <c r="F169" s="6"/>
      <c r="G169" s="6"/>
      <c r="H169" s="51"/>
      <c r="I169" s="52"/>
      <c r="J169" s="52"/>
      <c r="K169" s="52"/>
      <c r="L169" s="52"/>
      <c r="M169" s="6"/>
      <c r="N169" s="6"/>
      <c r="O169" s="6"/>
      <c r="P169" s="6"/>
      <c r="Q169" s="6"/>
      <c r="R169" s="6"/>
      <c r="S169" s="6"/>
      <c r="T169" s="6"/>
      <c r="U169" s="6"/>
    </row>
    <row r="170" spans="1:21" ht="16.5" customHeight="1" x14ac:dyDescent="0.3">
      <c r="A170" s="50"/>
      <c r="B170" s="50"/>
      <c r="C170" s="51"/>
      <c r="D170" s="6"/>
      <c r="E170" s="6"/>
      <c r="F170" s="6"/>
      <c r="G170" s="6"/>
      <c r="H170" s="51"/>
      <c r="I170" s="52"/>
      <c r="J170" s="52"/>
      <c r="K170" s="52"/>
      <c r="L170" s="52"/>
      <c r="M170" s="6"/>
      <c r="N170" s="6"/>
      <c r="O170" s="6"/>
      <c r="P170" s="6"/>
      <c r="Q170" s="6"/>
      <c r="R170" s="6"/>
      <c r="S170" s="6"/>
      <c r="T170" s="6"/>
      <c r="U170" s="6"/>
    </row>
    <row r="171" spans="1:21" ht="16.5" customHeight="1" x14ac:dyDescent="0.3">
      <c r="A171" s="50"/>
      <c r="B171" s="50"/>
      <c r="C171" s="51"/>
      <c r="D171" s="6"/>
      <c r="E171" s="6"/>
      <c r="F171" s="6"/>
      <c r="G171" s="6"/>
      <c r="H171" s="51"/>
      <c r="I171" s="52"/>
      <c r="J171" s="52"/>
      <c r="K171" s="52"/>
      <c r="L171" s="52"/>
      <c r="M171" s="6"/>
      <c r="N171" s="6"/>
      <c r="O171" s="6"/>
      <c r="P171" s="6"/>
      <c r="Q171" s="6"/>
      <c r="R171" s="6"/>
      <c r="S171" s="6"/>
      <c r="T171" s="6"/>
      <c r="U171" s="6"/>
    </row>
    <row r="172" spans="1:21" ht="16.5" customHeight="1" x14ac:dyDescent="0.3">
      <c r="A172" s="50"/>
      <c r="B172" s="50"/>
      <c r="C172" s="51"/>
      <c r="D172" s="6"/>
      <c r="E172" s="6"/>
      <c r="F172" s="6"/>
      <c r="G172" s="6"/>
      <c r="H172" s="51"/>
      <c r="I172" s="52"/>
      <c r="J172" s="52"/>
      <c r="K172" s="52"/>
      <c r="L172" s="52"/>
      <c r="M172" s="6"/>
      <c r="N172" s="6"/>
      <c r="O172" s="6"/>
      <c r="P172" s="6"/>
      <c r="Q172" s="6"/>
      <c r="R172" s="6"/>
      <c r="S172" s="6"/>
      <c r="T172" s="6"/>
      <c r="U172" s="6"/>
    </row>
    <row r="173" spans="1:21" ht="16.5" customHeight="1" x14ac:dyDescent="0.3">
      <c r="A173" s="50"/>
      <c r="B173" s="50"/>
      <c r="C173" s="51"/>
      <c r="D173" s="6"/>
      <c r="E173" s="6"/>
      <c r="F173" s="6"/>
      <c r="G173" s="6"/>
      <c r="H173" s="51"/>
      <c r="I173" s="52"/>
      <c r="J173" s="52"/>
      <c r="K173" s="52"/>
      <c r="L173" s="52"/>
      <c r="M173" s="6"/>
      <c r="N173" s="6"/>
      <c r="O173" s="6"/>
      <c r="P173" s="6"/>
      <c r="Q173" s="6"/>
      <c r="R173" s="6"/>
      <c r="S173" s="6"/>
      <c r="T173" s="6"/>
      <c r="U173" s="6"/>
    </row>
    <row r="174" spans="1:21" ht="16.5" customHeight="1" x14ac:dyDescent="0.3">
      <c r="A174" s="50"/>
      <c r="B174" s="50"/>
      <c r="C174" s="51"/>
      <c r="D174" s="6"/>
      <c r="E174" s="6"/>
      <c r="F174" s="6"/>
      <c r="G174" s="6"/>
      <c r="H174" s="51"/>
      <c r="I174" s="52"/>
      <c r="J174" s="52"/>
      <c r="K174" s="52"/>
      <c r="L174" s="52"/>
      <c r="M174" s="6"/>
      <c r="N174" s="6"/>
      <c r="O174" s="6"/>
      <c r="P174" s="6"/>
      <c r="Q174" s="6"/>
      <c r="R174" s="6"/>
      <c r="S174" s="6"/>
      <c r="T174" s="6"/>
      <c r="U174" s="6"/>
    </row>
    <row r="175" spans="1:21" ht="16.5" customHeight="1" x14ac:dyDescent="0.3">
      <c r="A175" s="50"/>
      <c r="B175" s="50"/>
      <c r="C175" s="51"/>
      <c r="D175" s="6"/>
      <c r="E175" s="6"/>
      <c r="F175" s="6"/>
      <c r="G175" s="6"/>
      <c r="H175" s="51"/>
      <c r="I175" s="52"/>
      <c r="J175" s="52"/>
      <c r="K175" s="52"/>
      <c r="L175" s="52"/>
      <c r="M175" s="6"/>
      <c r="N175" s="6"/>
      <c r="O175" s="6"/>
      <c r="P175" s="6"/>
      <c r="Q175" s="6"/>
      <c r="R175" s="6"/>
      <c r="S175" s="6"/>
      <c r="T175" s="6"/>
      <c r="U175" s="6"/>
    </row>
    <row r="176" spans="1:21" ht="16.5" customHeight="1" x14ac:dyDescent="0.3">
      <c r="A176" s="50"/>
      <c r="B176" s="50"/>
      <c r="C176" s="51"/>
      <c r="D176" s="6"/>
      <c r="E176" s="6"/>
      <c r="F176" s="6"/>
      <c r="G176" s="6"/>
      <c r="H176" s="51"/>
      <c r="I176" s="52"/>
      <c r="J176" s="52"/>
      <c r="K176" s="52"/>
      <c r="L176" s="52"/>
      <c r="M176" s="6"/>
      <c r="N176" s="6"/>
      <c r="O176" s="6"/>
      <c r="P176" s="6"/>
      <c r="Q176" s="6"/>
      <c r="R176" s="6"/>
      <c r="S176" s="6"/>
      <c r="T176" s="6"/>
      <c r="U176" s="6"/>
    </row>
    <row r="177" spans="1:21" ht="16.5" customHeight="1" x14ac:dyDescent="0.3">
      <c r="A177" s="50"/>
      <c r="B177" s="50"/>
      <c r="C177" s="51"/>
      <c r="D177" s="6"/>
      <c r="E177" s="6"/>
      <c r="F177" s="6"/>
      <c r="G177" s="6"/>
      <c r="H177" s="51"/>
      <c r="I177" s="52"/>
      <c r="J177" s="52"/>
      <c r="K177" s="52"/>
      <c r="L177" s="52"/>
      <c r="M177" s="6"/>
      <c r="N177" s="6"/>
      <c r="O177" s="6"/>
      <c r="P177" s="6"/>
      <c r="Q177" s="6"/>
      <c r="R177" s="6"/>
      <c r="S177" s="6"/>
      <c r="T177" s="6"/>
      <c r="U177" s="6"/>
    </row>
    <row r="178" spans="1:21" ht="16.5" customHeight="1" x14ac:dyDescent="0.3">
      <c r="A178" s="50"/>
      <c r="B178" s="50"/>
      <c r="C178" s="51"/>
      <c r="D178" s="6"/>
      <c r="E178" s="6"/>
      <c r="F178" s="6"/>
      <c r="G178" s="6"/>
      <c r="H178" s="51"/>
      <c r="I178" s="52"/>
      <c r="J178" s="52"/>
      <c r="K178" s="52"/>
      <c r="L178" s="52"/>
      <c r="M178" s="6"/>
      <c r="N178" s="6"/>
      <c r="O178" s="6"/>
      <c r="P178" s="6"/>
      <c r="Q178" s="6"/>
      <c r="R178" s="6"/>
      <c r="S178" s="6"/>
      <c r="T178" s="6"/>
      <c r="U178" s="6"/>
    </row>
    <row r="179" spans="1:21" ht="16.5" customHeight="1" x14ac:dyDescent="0.3">
      <c r="A179" s="50"/>
      <c r="B179" s="50"/>
      <c r="C179" s="51"/>
      <c r="D179" s="6"/>
      <c r="E179" s="6"/>
      <c r="F179" s="6"/>
      <c r="G179" s="6"/>
      <c r="H179" s="51"/>
      <c r="I179" s="52"/>
      <c r="J179" s="52"/>
      <c r="K179" s="52"/>
      <c r="L179" s="52"/>
      <c r="M179" s="6"/>
      <c r="N179" s="6"/>
      <c r="O179" s="6"/>
      <c r="P179" s="6"/>
      <c r="Q179" s="6"/>
      <c r="R179" s="6"/>
      <c r="S179" s="6"/>
      <c r="T179" s="6"/>
      <c r="U179" s="6"/>
    </row>
    <row r="180" spans="1:21" ht="16.5" customHeight="1" x14ac:dyDescent="0.3">
      <c r="A180" s="50"/>
      <c r="B180" s="50"/>
      <c r="C180" s="51"/>
      <c r="D180" s="6"/>
      <c r="E180" s="6"/>
      <c r="F180" s="6"/>
      <c r="G180" s="6"/>
      <c r="H180" s="51"/>
      <c r="I180" s="52"/>
      <c r="J180" s="52"/>
      <c r="K180" s="52"/>
      <c r="L180" s="52"/>
      <c r="M180" s="6"/>
      <c r="N180" s="6"/>
      <c r="O180" s="6"/>
      <c r="P180" s="6"/>
      <c r="Q180" s="6"/>
      <c r="R180" s="6"/>
      <c r="S180" s="6"/>
      <c r="T180" s="6"/>
      <c r="U180" s="6"/>
    </row>
    <row r="181" spans="1:21" ht="16.5" customHeight="1" x14ac:dyDescent="0.3">
      <c r="A181" s="50"/>
      <c r="B181" s="50"/>
      <c r="C181" s="51"/>
      <c r="D181" s="6"/>
      <c r="E181" s="6"/>
      <c r="F181" s="6"/>
      <c r="G181" s="6"/>
      <c r="H181" s="51"/>
      <c r="I181" s="52"/>
      <c r="J181" s="52"/>
      <c r="K181" s="52"/>
      <c r="L181" s="52"/>
      <c r="M181" s="6"/>
      <c r="N181" s="6"/>
      <c r="O181" s="6"/>
      <c r="P181" s="6"/>
      <c r="Q181" s="6"/>
      <c r="R181" s="6"/>
      <c r="S181" s="6"/>
      <c r="T181" s="6"/>
      <c r="U181" s="6"/>
    </row>
    <row r="182" spans="1:21" ht="16.5" customHeight="1" x14ac:dyDescent="0.3">
      <c r="A182" s="50"/>
      <c r="B182" s="50"/>
      <c r="C182" s="51"/>
      <c r="D182" s="6"/>
      <c r="E182" s="6"/>
      <c r="F182" s="6"/>
      <c r="G182" s="6"/>
      <c r="H182" s="51"/>
      <c r="I182" s="52"/>
      <c r="J182" s="52"/>
      <c r="K182" s="52"/>
      <c r="L182" s="52"/>
      <c r="M182" s="6"/>
      <c r="N182" s="6"/>
      <c r="O182" s="6"/>
      <c r="P182" s="6"/>
      <c r="Q182" s="6"/>
      <c r="R182" s="6"/>
      <c r="S182" s="6"/>
      <c r="T182" s="6"/>
      <c r="U182" s="6"/>
    </row>
    <row r="183" spans="1:21" ht="16.5" customHeight="1" x14ac:dyDescent="0.3">
      <c r="A183" s="50"/>
      <c r="B183" s="50"/>
      <c r="C183" s="51"/>
      <c r="D183" s="6"/>
      <c r="E183" s="6"/>
      <c r="F183" s="6"/>
      <c r="G183" s="6"/>
      <c r="H183" s="51"/>
      <c r="I183" s="52"/>
      <c r="J183" s="52"/>
      <c r="K183" s="52"/>
      <c r="L183" s="52"/>
      <c r="M183" s="6"/>
      <c r="N183" s="6"/>
      <c r="O183" s="6"/>
      <c r="P183" s="6"/>
      <c r="Q183" s="6"/>
      <c r="R183" s="6"/>
      <c r="S183" s="6"/>
      <c r="T183" s="6"/>
      <c r="U183" s="6"/>
    </row>
    <row r="184" spans="1:21" ht="16.5" customHeight="1" x14ac:dyDescent="0.3">
      <c r="A184" s="50"/>
      <c r="B184" s="50"/>
      <c r="C184" s="51"/>
      <c r="D184" s="6"/>
      <c r="E184" s="6"/>
      <c r="F184" s="6"/>
      <c r="G184" s="6"/>
      <c r="H184" s="51"/>
      <c r="I184" s="52"/>
      <c r="J184" s="52"/>
      <c r="K184" s="52"/>
      <c r="L184" s="52"/>
      <c r="M184" s="6"/>
      <c r="N184" s="6"/>
      <c r="O184" s="6"/>
      <c r="P184" s="6"/>
      <c r="Q184" s="6"/>
      <c r="R184" s="6"/>
      <c r="S184" s="6"/>
      <c r="T184" s="6"/>
      <c r="U184" s="6"/>
    </row>
    <row r="185" spans="1:21" ht="16.5" customHeight="1" x14ac:dyDescent="0.3">
      <c r="A185" s="50"/>
      <c r="B185" s="50"/>
      <c r="C185" s="51"/>
      <c r="D185" s="6"/>
      <c r="E185" s="6"/>
      <c r="F185" s="6"/>
      <c r="G185" s="6"/>
      <c r="H185" s="51"/>
      <c r="I185" s="52"/>
      <c r="J185" s="52"/>
      <c r="K185" s="52"/>
      <c r="L185" s="52"/>
      <c r="M185" s="6"/>
      <c r="N185" s="6"/>
      <c r="O185" s="6"/>
      <c r="P185" s="6"/>
      <c r="Q185" s="6"/>
      <c r="R185" s="6"/>
      <c r="S185" s="6"/>
      <c r="T185" s="6"/>
      <c r="U185" s="6"/>
    </row>
    <row r="186" spans="1:21" ht="16.5" customHeight="1" x14ac:dyDescent="0.3">
      <c r="A186" s="50"/>
      <c r="B186" s="50"/>
      <c r="C186" s="51"/>
      <c r="D186" s="6"/>
      <c r="E186" s="6"/>
      <c r="F186" s="6"/>
      <c r="G186" s="6"/>
      <c r="H186" s="51"/>
      <c r="I186" s="52"/>
      <c r="J186" s="52"/>
      <c r="K186" s="52"/>
      <c r="L186" s="52"/>
      <c r="M186" s="6"/>
      <c r="N186" s="6"/>
      <c r="O186" s="6"/>
      <c r="P186" s="6"/>
      <c r="Q186" s="6"/>
      <c r="R186" s="6"/>
      <c r="S186" s="6"/>
      <c r="T186" s="6"/>
      <c r="U186" s="6"/>
    </row>
    <row r="187" spans="1:21" ht="16.5" customHeight="1" x14ac:dyDescent="0.3">
      <c r="A187" s="50"/>
      <c r="B187" s="50"/>
      <c r="C187" s="51"/>
      <c r="D187" s="6"/>
      <c r="E187" s="6"/>
      <c r="F187" s="6"/>
      <c r="G187" s="6"/>
      <c r="H187" s="51"/>
      <c r="I187" s="52"/>
      <c r="J187" s="52"/>
      <c r="K187" s="52"/>
      <c r="L187" s="52"/>
      <c r="M187" s="6"/>
      <c r="N187" s="6"/>
      <c r="O187" s="6"/>
      <c r="P187" s="6"/>
      <c r="Q187" s="6"/>
      <c r="R187" s="6"/>
      <c r="S187" s="6"/>
      <c r="T187" s="6"/>
      <c r="U187" s="6"/>
    </row>
    <row r="188" spans="1:21" ht="16.5" customHeight="1" x14ac:dyDescent="0.3">
      <c r="A188" s="50"/>
      <c r="B188" s="50"/>
      <c r="C188" s="51"/>
      <c r="D188" s="6"/>
      <c r="E188" s="6"/>
      <c r="F188" s="6"/>
      <c r="G188" s="6"/>
      <c r="H188" s="51"/>
      <c r="I188" s="52"/>
      <c r="J188" s="52"/>
      <c r="K188" s="52"/>
      <c r="L188" s="52"/>
      <c r="M188" s="6"/>
      <c r="N188" s="6"/>
      <c r="O188" s="6"/>
      <c r="P188" s="6"/>
      <c r="Q188" s="6"/>
      <c r="R188" s="6"/>
      <c r="S188" s="6"/>
      <c r="T188" s="6"/>
      <c r="U188" s="6"/>
    </row>
    <row r="189" spans="1:21" ht="16.5" customHeight="1" x14ac:dyDescent="0.3">
      <c r="A189" s="50"/>
      <c r="B189" s="50"/>
      <c r="C189" s="51"/>
      <c r="D189" s="6"/>
      <c r="E189" s="6"/>
      <c r="F189" s="6"/>
      <c r="G189" s="6"/>
      <c r="H189" s="51"/>
      <c r="I189" s="52"/>
      <c r="J189" s="52"/>
      <c r="K189" s="52"/>
      <c r="L189" s="52"/>
      <c r="M189" s="6"/>
      <c r="N189" s="6"/>
      <c r="O189" s="6"/>
      <c r="P189" s="6"/>
      <c r="Q189" s="6"/>
      <c r="R189" s="6"/>
      <c r="S189" s="6"/>
      <c r="T189" s="6"/>
      <c r="U189" s="6"/>
    </row>
    <row r="190" spans="1:21" ht="16.5" customHeight="1" x14ac:dyDescent="0.3">
      <c r="A190" s="50"/>
      <c r="B190" s="50"/>
      <c r="C190" s="51"/>
      <c r="D190" s="6"/>
      <c r="E190" s="6"/>
      <c r="F190" s="6"/>
      <c r="G190" s="6"/>
      <c r="H190" s="51"/>
      <c r="I190" s="52"/>
      <c r="J190" s="52"/>
      <c r="K190" s="52"/>
      <c r="L190" s="52"/>
      <c r="M190" s="6"/>
      <c r="N190" s="6"/>
      <c r="O190" s="6"/>
      <c r="P190" s="6"/>
      <c r="Q190" s="6"/>
      <c r="R190" s="6"/>
      <c r="S190" s="6"/>
      <c r="T190" s="6"/>
      <c r="U190" s="6"/>
    </row>
    <row r="191" spans="1:21" ht="16.5" customHeight="1" x14ac:dyDescent="0.3">
      <c r="A191" s="50"/>
      <c r="B191" s="50"/>
      <c r="C191" s="51"/>
      <c r="D191" s="6"/>
      <c r="E191" s="6"/>
      <c r="F191" s="6"/>
      <c r="G191" s="6"/>
      <c r="H191" s="51"/>
      <c r="I191" s="52"/>
      <c r="J191" s="52"/>
      <c r="K191" s="52"/>
      <c r="L191" s="52"/>
      <c r="M191" s="6"/>
      <c r="N191" s="6"/>
      <c r="O191" s="6"/>
      <c r="P191" s="6"/>
      <c r="Q191" s="6"/>
      <c r="R191" s="6"/>
      <c r="S191" s="6"/>
      <c r="T191" s="6"/>
      <c r="U191" s="6"/>
    </row>
    <row r="192" spans="1:21" ht="16.5" customHeight="1" x14ac:dyDescent="0.3">
      <c r="A192" s="50"/>
      <c r="B192" s="50"/>
      <c r="C192" s="51"/>
      <c r="D192" s="6"/>
      <c r="E192" s="6"/>
      <c r="F192" s="6"/>
      <c r="G192" s="6"/>
      <c r="H192" s="51"/>
      <c r="I192" s="52"/>
      <c r="J192" s="52"/>
      <c r="K192" s="52"/>
      <c r="L192" s="52"/>
      <c r="M192" s="6"/>
      <c r="N192" s="6"/>
      <c r="O192" s="6"/>
      <c r="P192" s="6"/>
      <c r="Q192" s="6"/>
      <c r="R192" s="6"/>
      <c r="S192" s="6"/>
      <c r="T192" s="6"/>
      <c r="U192" s="6"/>
    </row>
    <row r="193" spans="1:21" ht="16.5" customHeight="1" x14ac:dyDescent="0.3">
      <c r="A193" s="50"/>
      <c r="B193" s="50"/>
      <c r="C193" s="51"/>
      <c r="D193" s="6"/>
      <c r="E193" s="6"/>
      <c r="F193" s="6"/>
      <c r="G193" s="6"/>
      <c r="H193" s="51"/>
      <c r="I193" s="52"/>
      <c r="J193" s="52"/>
      <c r="K193" s="52"/>
      <c r="L193" s="52"/>
      <c r="M193" s="6"/>
      <c r="N193" s="6"/>
      <c r="O193" s="6"/>
      <c r="P193" s="6"/>
      <c r="Q193" s="6"/>
      <c r="R193" s="6"/>
      <c r="S193" s="6"/>
      <c r="T193" s="6"/>
      <c r="U193" s="6"/>
    </row>
    <row r="194" spans="1:21" ht="16.5" customHeight="1" x14ac:dyDescent="0.3">
      <c r="A194" s="50"/>
      <c r="B194" s="50"/>
      <c r="C194" s="51"/>
      <c r="D194" s="6"/>
      <c r="E194" s="6"/>
      <c r="F194" s="6"/>
      <c r="G194" s="6"/>
      <c r="H194" s="51"/>
      <c r="I194" s="52"/>
      <c r="J194" s="52"/>
      <c r="K194" s="52"/>
      <c r="L194" s="52"/>
      <c r="M194" s="6"/>
      <c r="N194" s="6"/>
      <c r="O194" s="6"/>
      <c r="P194" s="6"/>
      <c r="Q194" s="6"/>
      <c r="R194" s="6"/>
      <c r="S194" s="6"/>
      <c r="T194" s="6"/>
      <c r="U194" s="6"/>
    </row>
    <row r="195" spans="1:21" ht="16.5" customHeight="1" x14ac:dyDescent="0.3">
      <c r="A195" s="50"/>
      <c r="B195" s="50"/>
      <c r="C195" s="51"/>
      <c r="D195" s="6"/>
      <c r="E195" s="6"/>
      <c r="F195" s="6"/>
      <c r="G195" s="6"/>
      <c r="H195" s="51"/>
      <c r="I195" s="52"/>
      <c r="J195" s="52"/>
      <c r="K195" s="52"/>
      <c r="L195" s="52"/>
      <c r="M195" s="6"/>
      <c r="N195" s="6"/>
      <c r="O195" s="6"/>
      <c r="P195" s="6"/>
      <c r="Q195" s="6"/>
      <c r="R195" s="6"/>
      <c r="S195" s="6"/>
      <c r="T195" s="6"/>
      <c r="U195" s="6"/>
    </row>
    <row r="196" spans="1:21" ht="16.5" customHeight="1" x14ac:dyDescent="0.3">
      <c r="A196" s="50"/>
      <c r="B196" s="50"/>
      <c r="C196" s="51"/>
      <c r="D196" s="6"/>
      <c r="E196" s="6"/>
      <c r="F196" s="6"/>
      <c r="G196" s="6"/>
      <c r="H196" s="51"/>
      <c r="I196" s="52"/>
      <c r="J196" s="52"/>
      <c r="K196" s="52"/>
      <c r="L196" s="52"/>
      <c r="M196" s="6"/>
      <c r="N196" s="6"/>
      <c r="O196" s="6"/>
      <c r="P196" s="6"/>
      <c r="Q196" s="6"/>
      <c r="R196" s="6"/>
      <c r="S196" s="6"/>
      <c r="T196" s="6"/>
      <c r="U196" s="6"/>
    </row>
    <row r="197" spans="1:21" ht="16.5" customHeight="1" x14ac:dyDescent="0.3">
      <c r="A197" s="50"/>
      <c r="B197" s="50"/>
      <c r="C197" s="51"/>
      <c r="D197" s="6"/>
      <c r="E197" s="6"/>
      <c r="F197" s="6"/>
      <c r="G197" s="6"/>
      <c r="H197" s="51"/>
      <c r="I197" s="52"/>
      <c r="J197" s="52"/>
      <c r="K197" s="52"/>
      <c r="L197" s="52"/>
      <c r="M197" s="6"/>
      <c r="N197" s="6"/>
      <c r="O197" s="6"/>
      <c r="P197" s="6"/>
      <c r="Q197" s="6"/>
      <c r="R197" s="6"/>
      <c r="S197" s="6"/>
      <c r="T197" s="6"/>
      <c r="U197" s="6"/>
    </row>
    <row r="198" spans="1:21" ht="16.5" customHeight="1" x14ac:dyDescent="0.3">
      <c r="A198" s="50"/>
      <c r="B198" s="50"/>
      <c r="C198" s="51"/>
      <c r="D198" s="6"/>
      <c r="E198" s="6"/>
      <c r="F198" s="6"/>
      <c r="G198" s="6"/>
      <c r="H198" s="51"/>
      <c r="I198" s="52"/>
      <c r="J198" s="52"/>
      <c r="K198" s="52"/>
      <c r="L198" s="52"/>
      <c r="M198" s="6"/>
      <c r="N198" s="6"/>
      <c r="O198" s="6"/>
      <c r="P198" s="6"/>
      <c r="Q198" s="6"/>
      <c r="R198" s="6"/>
      <c r="S198" s="6"/>
      <c r="T198" s="6"/>
      <c r="U198" s="6"/>
    </row>
    <row r="199" spans="1:21" ht="16.5" customHeight="1" x14ac:dyDescent="0.3">
      <c r="A199" s="50"/>
      <c r="B199" s="50"/>
      <c r="C199" s="51"/>
      <c r="D199" s="6"/>
      <c r="E199" s="6"/>
      <c r="F199" s="6"/>
      <c r="G199" s="6"/>
      <c r="H199" s="51"/>
      <c r="I199" s="52"/>
      <c r="J199" s="52"/>
      <c r="K199" s="52"/>
      <c r="L199" s="52"/>
      <c r="M199" s="6"/>
      <c r="N199" s="6"/>
      <c r="O199" s="6"/>
      <c r="P199" s="6"/>
      <c r="Q199" s="6"/>
      <c r="R199" s="6"/>
      <c r="S199" s="6"/>
      <c r="T199" s="6"/>
      <c r="U199" s="6"/>
    </row>
    <row r="200" spans="1:21" ht="16.5" customHeight="1" x14ac:dyDescent="0.3">
      <c r="A200" s="50"/>
      <c r="B200" s="50"/>
      <c r="C200" s="51"/>
      <c r="D200" s="6"/>
      <c r="E200" s="6"/>
      <c r="F200" s="6"/>
      <c r="G200" s="6"/>
      <c r="H200" s="51"/>
      <c r="I200" s="52"/>
      <c r="J200" s="52"/>
      <c r="K200" s="52"/>
      <c r="L200" s="52"/>
      <c r="M200" s="6"/>
      <c r="N200" s="6"/>
      <c r="O200" s="6"/>
      <c r="P200" s="6"/>
      <c r="Q200" s="6"/>
      <c r="R200" s="6"/>
      <c r="S200" s="6"/>
      <c r="T200" s="6"/>
      <c r="U200" s="6"/>
    </row>
    <row r="201" spans="1:21" ht="16.5" customHeight="1" x14ac:dyDescent="0.3">
      <c r="A201" s="50"/>
      <c r="B201" s="50"/>
      <c r="C201" s="51"/>
      <c r="D201" s="6"/>
      <c r="E201" s="6"/>
      <c r="F201" s="6"/>
      <c r="G201" s="6"/>
      <c r="H201" s="51"/>
      <c r="I201" s="52"/>
      <c r="J201" s="52"/>
      <c r="K201" s="52"/>
      <c r="L201" s="52"/>
      <c r="M201" s="6"/>
      <c r="N201" s="6"/>
      <c r="O201" s="6"/>
      <c r="P201" s="6"/>
      <c r="Q201" s="6"/>
      <c r="R201" s="6"/>
      <c r="S201" s="6"/>
      <c r="T201" s="6"/>
      <c r="U201" s="6"/>
    </row>
    <row r="202" spans="1:21" ht="16.5" customHeight="1" x14ac:dyDescent="0.3">
      <c r="A202" s="50"/>
      <c r="B202" s="50"/>
      <c r="C202" s="51"/>
      <c r="D202" s="6"/>
      <c r="E202" s="6"/>
      <c r="F202" s="6"/>
      <c r="G202" s="6"/>
      <c r="H202" s="51"/>
      <c r="I202" s="52"/>
      <c r="J202" s="52"/>
      <c r="K202" s="52"/>
      <c r="L202" s="52"/>
      <c r="M202" s="6"/>
      <c r="N202" s="6"/>
      <c r="O202" s="6"/>
      <c r="P202" s="6"/>
      <c r="Q202" s="6"/>
      <c r="R202" s="6"/>
      <c r="S202" s="6"/>
      <c r="T202" s="6"/>
      <c r="U202" s="6"/>
    </row>
    <row r="203" spans="1:21" ht="16.5" customHeight="1" x14ac:dyDescent="0.3">
      <c r="A203" s="50"/>
      <c r="B203" s="50"/>
      <c r="C203" s="51"/>
      <c r="D203" s="6"/>
      <c r="E203" s="6"/>
      <c r="F203" s="6"/>
      <c r="G203" s="6"/>
      <c r="H203" s="51"/>
      <c r="I203" s="52"/>
      <c r="J203" s="52"/>
      <c r="K203" s="52"/>
      <c r="L203" s="52"/>
      <c r="M203" s="6"/>
      <c r="N203" s="6"/>
      <c r="O203" s="6"/>
      <c r="P203" s="6"/>
      <c r="Q203" s="6"/>
      <c r="R203" s="6"/>
      <c r="S203" s="6"/>
      <c r="T203" s="6"/>
      <c r="U203" s="6"/>
    </row>
    <row r="204" spans="1:21" ht="16.5" customHeight="1" x14ac:dyDescent="0.3">
      <c r="A204" s="50"/>
      <c r="B204" s="50"/>
      <c r="C204" s="51"/>
      <c r="D204" s="6"/>
      <c r="E204" s="6"/>
      <c r="F204" s="6"/>
      <c r="G204" s="6"/>
      <c r="H204" s="51"/>
      <c r="I204" s="52"/>
      <c r="J204" s="52"/>
      <c r="K204" s="52"/>
      <c r="L204" s="52"/>
      <c r="M204" s="6"/>
      <c r="N204" s="6"/>
      <c r="O204" s="6"/>
      <c r="P204" s="6"/>
      <c r="Q204" s="6"/>
      <c r="R204" s="6"/>
      <c r="S204" s="6"/>
      <c r="T204" s="6"/>
      <c r="U204" s="6"/>
    </row>
    <row r="205" spans="1:21" ht="16.5" customHeight="1" x14ac:dyDescent="0.3">
      <c r="A205" s="50"/>
      <c r="B205" s="50"/>
      <c r="C205" s="51"/>
      <c r="D205" s="6"/>
      <c r="E205" s="6"/>
      <c r="F205" s="6"/>
      <c r="G205" s="6"/>
      <c r="H205" s="51"/>
      <c r="I205" s="52"/>
      <c r="J205" s="52"/>
      <c r="K205" s="52"/>
      <c r="L205" s="52"/>
      <c r="M205" s="6"/>
      <c r="N205" s="6"/>
      <c r="O205" s="6"/>
      <c r="P205" s="6"/>
      <c r="Q205" s="6"/>
      <c r="R205" s="6"/>
      <c r="S205" s="6"/>
      <c r="T205" s="6"/>
      <c r="U205" s="6"/>
    </row>
    <row r="206" spans="1:21" ht="16.5" customHeight="1" x14ac:dyDescent="0.3">
      <c r="A206" s="50"/>
      <c r="B206" s="50"/>
      <c r="C206" s="51"/>
      <c r="D206" s="6"/>
      <c r="E206" s="6"/>
      <c r="F206" s="6"/>
      <c r="G206" s="6"/>
      <c r="H206" s="51"/>
      <c r="I206" s="52"/>
      <c r="J206" s="52"/>
      <c r="K206" s="52"/>
      <c r="L206" s="52"/>
      <c r="M206" s="6"/>
      <c r="N206" s="6"/>
      <c r="O206" s="6"/>
      <c r="P206" s="6"/>
      <c r="Q206" s="6"/>
      <c r="R206" s="6"/>
      <c r="S206" s="6"/>
      <c r="T206" s="6"/>
      <c r="U206" s="6"/>
    </row>
    <row r="207" spans="1:21" ht="16.5" customHeight="1" x14ac:dyDescent="0.3">
      <c r="A207" s="50"/>
      <c r="B207" s="50"/>
      <c r="C207" s="51"/>
      <c r="D207" s="6"/>
      <c r="E207" s="6"/>
      <c r="F207" s="6"/>
      <c r="G207" s="6"/>
      <c r="H207" s="51"/>
      <c r="I207" s="52"/>
      <c r="J207" s="52"/>
      <c r="K207" s="52"/>
      <c r="L207" s="52"/>
      <c r="M207" s="6"/>
      <c r="N207" s="6"/>
      <c r="O207" s="6"/>
      <c r="P207" s="6"/>
      <c r="Q207" s="6"/>
      <c r="R207" s="6"/>
      <c r="S207" s="6"/>
      <c r="T207" s="6"/>
      <c r="U207" s="6"/>
    </row>
    <row r="208" spans="1:21" ht="16.5" customHeight="1" x14ac:dyDescent="0.3">
      <c r="A208" s="50"/>
      <c r="B208" s="50"/>
      <c r="C208" s="51"/>
      <c r="D208" s="6"/>
      <c r="E208" s="6"/>
      <c r="F208" s="6"/>
      <c r="G208" s="6"/>
      <c r="H208" s="51"/>
      <c r="I208" s="52"/>
      <c r="J208" s="52"/>
      <c r="K208" s="52"/>
      <c r="L208" s="52"/>
      <c r="M208" s="6"/>
      <c r="N208" s="6"/>
      <c r="O208" s="6"/>
      <c r="P208" s="6"/>
      <c r="Q208" s="6"/>
      <c r="R208" s="6"/>
      <c r="S208" s="6"/>
      <c r="T208" s="6"/>
      <c r="U208" s="6"/>
    </row>
    <row r="209" spans="1:21" ht="16.5" customHeight="1" x14ac:dyDescent="0.3">
      <c r="A209" s="50"/>
      <c r="B209" s="50"/>
      <c r="C209" s="51"/>
      <c r="D209" s="6"/>
      <c r="E209" s="6"/>
      <c r="F209" s="6"/>
      <c r="G209" s="6"/>
      <c r="H209" s="51"/>
      <c r="I209" s="52"/>
      <c r="J209" s="52"/>
      <c r="K209" s="52"/>
      <c r="L209" s="52"/>
      <c r="M209" s="6"/>
      <c r="N209" s="6"/>
      <c r="O209" s="6"/>
      <c r="P209" s="6"/>
      <c r="Q209" s="6"/>
      <c r="R209" s="6"/>
      <c r="S209" s="6"/>
      <c r="T209" s="6"/>
      <c r="U209" s="6"/>
    </row>
    <row r="210" spans="1:21" ht="16.5" customHeight="1" x14ac:dyDescent="0.3">
      <c r="A210" s="50"/>
      <c r="B210" s="50"/>
      <c r="C210" s="51"/>
      <c r="D210" s="6"/>
      <c r="E210" s="6"/>
      <c r="F210" s="6"/>
      <c r="G210" s="6"/>
      <c r="H210" s="51"/>
      <c r="I210" s="52"/>
      <c r="J210" s="52"/>
      <c r="K210" s="52"/>
      <c r="L210" s="52"/>
      <c r="M210" s="6"/>
      <c r="N210" s="6"/>
      <c r="O210" s="6"/>
      <c r="P210" s="6"/>
      <c r="Q210" s="6"/>
      <c r="R210" s="6"/>
      <c r="S210" s="6"/>
      <c r="T210" s="6"/>
      <c r="U210" s="6"/>
    </row>
    <row r="211" spans="1:21" ht="16.5" customHeight="1" x14ac:dyDescent="0.3">
      <c r="A211" s="50"/>
      <c r="B211" s="50"/>
      <c r="C211" s="51"/>
      <c r="D211" s="6"/>
      <c r="E211" s="6"/>
      <c r="F211" s="6"/>
      <c r="G211" s="6"/>
      <c r="H211" s="51"/>
      <c r="I211" s="52"/>
      <c r="J211" s="52"/>
      <c r="K211" s="52"/>
      <c r="L211" s="52"/>
      <c r="M211" s="6"/>
      <c r="N211" s="6"/>
      <c r="O211" s="6"/>
      <c r="P211" s="6"/>
      <c r="Q211" s="6"/>
      <c r="R211" s="6"/>
      <c r="S211" s="6"/>
      <c r="T211" s="6"/>
      <c r="U211" s="6"/>
    </row>
    <row r="212" spans="1:21" ht="16.5" customHeight="1" x14ac:dyDescent="0.3">
      <c r="A212" s="50"/>
      <c r="B212" s="50"/>
      <c r="C212" s="51"/>
      <c r="D212" s="6"/>
      <c r="E212" s="6"/>
      <c r="F212" s="6"/>
      <c r="G212" s="6"/>
      <c r="H212" s="51"/>
      <c r="I212" s="52"/>
      <c r="J212" s="52"/>
      <c r="K212" s="52"/>
      <c r="L212" s="52"/>
      <c r="M212" s="6"/>
      <c r="N212" s="6"/>
      <c r="O212" s="6"/>
      <c r="P212" s="6"/>
      <c r="Q212" s="6"/>
      <c r="R212" s="6"/>
      <c r="S212" s="6"/>
      <c r="T212" s="6"/>
      <c r="U212" s="6"/>
    </row>
    <row r="213" spans="1:21" ht="16.5" customHeight="1" x14ac:dyDescent="0.3">
      <c r="A213" s="50"/>
      <c r="B213" s="50"/>
      <c r="C213" s="51"/>
      <c r="D213" s="6"/>
      <c r="E213" s="6"/>
      <c r="F213" s="6"/>
      <c r="G213" s="6"/>
      <c r="H213" s="51"/>
      <c r="I213" s="52"/>
      <c r="J213" s="52"/>
      <c r="K213" s="52"/>
      <c r="L213" s="52"/>
      <c r="M213" s="6"/>
      <c r="N213" s="6"/>
      <c r="O213" s="6"/>
      <c r="P213" s="6"/>
      <c r="Q213" s="6"/>
      <c r="R213" s="6"/>
      <c r="S213" s="6"/>
      <c r="T213" s="6"/>
      <c r="U213" s="6"/>
    </row>
    <row r="214" spans="1:21" ht="16.5" customHeight="1" x14ac:dyDescent="0.3">
      <c r="A214" s="50"/>
      <c r="B214" s="50"/>
      <c r="C214" s="51"/>
      <c r="D214" s="6"/>
      <c r="E214" s="6"/>
      <c r="F214" s="6"/>
      <c r="G214" s="6"/>
      <c r="H214" s="51"/>
      <c r="I214" s="52"/>
      <c r="J214" s="52"/>
      <c r="K214" s="52"/>
      <c r="L214" s="52"/>
      <c r="M214" s="6"/>
      <c r="N214" s="6"/>
      <c r="O214" s="6"/>
      <c r="P214" s="6"/>
      <c r="Q214" s="6"/>
      <c r="R214" s="6"/>
      <c r="S214" s="6"/>
      <c r="T214" s="6"/>
      <c r="U214" s="6"/>
    </row>
    <row r="215" spans="1:21" ht="16.5" customHeight="1" x14ac:dyDescent="0.3">
      <c r="A215" s="50"/>
      <c r="B215" s="50"/>
      <c r="C215" s="51"/>
      <c r="D215" s="6"/>
      <c r="E215" s="6"/>
      <c r="F215" s="6"/>
      <c r="G215" s="6"/>
      <c r="H215" s="51"/>
      <c r="I215" s="52"/>
      <c r="J215" s="52"/>
      <c r="K215" s="52"/>
      <c r="L215" s="52"/>
      <c r="M215" s="6"/>
      <c r="N215" s="6"/>
      <c r="O215" s="6"/>
      <c r="P215" s="6"/>
      <c r="Q215" s="6"/>
      <c r="R215" s="6"/>
      <c r="S215" s="6"/>
      <c r="T215" s="6"/>
      <c r="U215" s="6"/>
    </row>
    <row r="216" spans="1:21" ht="16.5" customHeight="1" x14ac:dyDescent="0.3">
      <c r="A216" s="50"/>
      <c r="B216" s="50"/>
      <c r="C216" s="51"/>
      <c r="D216" s="6"/>
      <c r="E216" s="6"/>
      <c r="F216" s="6"/>
      <c r="G216" s="6"/>
      <c r="H216" s="51"/>
      <c r="I216" s="52"/>
      <c r="J216" s="52"/>
      <c r="K216" s="52"/>
      <c r="L216" s="52"/>
      <c r="M216" s="6"/>
      <c r="N216" s="6"/>
      <c r="O216" s="6"/>
      <c r="P216" s="6"/>
      <c r="Q216" s="6"/>
      <c r="R216" s="6"/>
      <c r="S216" s="6"/>
      <c r="T216" s="6"/>
      <c r="U216" s="6"/>
    </row>
    <row r="217" spans="1:21" ht="16.5" customHeight="1" x14ac:dyDescent="0.3">
      <c r="A217" s="50"/>
      <c r="B217" s="50"/>
      <c r="C217" s="51"/>
      <c r="D217" s="6"/>
      <c r="E217" s="6"/>
      <c r="F217" s="6"/>
      <c r="G217" s="6"/>
      <c r="H217" s="51"/>
      <c r="I217" s="52"/>
      <c r="J217" s="52"/>
      <c r="K217" s="52"/>
      <c r="L217" s="52"/>
      <c r="M217" s="6"/>
      <c r="N217" s="6"/>
      <c r="O217" s="6"/>
      <c r="P217" s="6"/>
      <c r="Q217" s="6"/>
      <c r="R217" s="6"/>
      <c r="S217" s="6"/>
      <c r="T217" s="6"/>
      <c r="U217" s="6"/>
    </row>
    <row r="218" spans="1:21" ht="16.5" customHeight="1" x14ac:dyDescent="0.3">
      <c r="A218" s="50"/>
      <c r="B218" s="50"/>
      <c r="C218" s="51"/>
      <c r="D218" s="6"/>
      <c r="E218" s="6"/>
      <c r="F218" s="6"/>
      <c r="G218" s="6"/>
      <c r="H218" s="51"/>
      <c r="I218" s="52"/>
      <c r="J218" s="52"/>
      <c r="K218" s="52"/>
      <c r="L218" s="52"/>
      <c r="M218" s="6"/>
      <c r="N218" s="6"/>
      <c r="O218" s="6"/>
      <c r="P218" s="6"/>
      <c r="Q218" s="6"/>
      <c r="R218" s="6"/>
      <c r="S218" s="6"/>
      <c r="T218" s="6"/>
      <c r="U218" s="6"/>
    </row>
    <row r="219" spans="1:21" ht="16.5" customHeight="1" x14ac:dyDescent="0.3">
      <c r="A219" s="50"/>
      <c r="B219" s="50"/>
      <c r="C219" s="51"/>
      <c r="D219" s="6"/>
      <c r="E219" s="6"/>
      <c r="F219" s="6"/>
      <c r="G219" s="6"/>
      <c r="H219" s="51"/>
      <c r="I219" s="52"/>
      <c r="J219" s="52"/>
      <c r="K219" s="52"/>
      <c r="L219" s="52"/>
      <c r="M219" s="6"/>
      <c r="N219" s="6"/>
      <c r="O219" s="6"/>
      <c r="P219" s="6"/>
      <c r="Q219" s="6"/>
      <c r="R219" s="6"/>
      <c r="S219" s="6"/>
      <c r="T219" s="6"/>
      <c r="U219" s="6"/>
    </row>
    <row r="220" spans="1:21" ht="16.5" customHeight="1" x14ac:dyDescent="0.3">
      <c r="A220" s="50"/>
      <c r="B220" s="50"/>
      <c r="C220" s="51"/>
      <c r="D220" s="6"/>
      <c r="E220" s="6"/>
      <c r="F220" s="6"/>
      <c r="G220" s="6"/>
      <c r="H220" s="51"/>
      <c r="I220" s="52"/>
      <c r="J220" s="52"/>
      <c r="K220" s="52"/>
      <c r="L220" s="52"/>
      <c r="M220" s="6"/>
      <c r="N220" s="6"/>
      <c r="O220" s="6"/>
      <c r="P220" s="6"/>
      <c r="Q220" s="6"/>
      <c r="R220" s="6"/>
      <c r="S220" s="6"/>
      <c r="T220" s="6"/>
      <c r="U220" s="6"/>
    </row>
    <row r="221" spans="1:21" ht="16.5" customHeight="1" x14ac:dyDescent="0.3">
      <c r="A221" s="50"/>
      <c r="B221" s="50"/>
      <c r="C221" s="51"/>
      <c r="D221" s="6"/>
      <c r="E221" s="6"/>
      <c r="F221" s="6"/>
      <c r="G221" s="6"/>
      <c r="H221" s="51"/>
      <c r="I221" s="52"/>
      <c r="J221" s="52"/>
      <c r="K221" s="52"/>
      <c r="L221" s="52"/>
      <c r="M221" s="6"/>
      <c r="N221" s="6"/>
      <c r="O221" s="6"/>
      <c r="P221" s="6"/>
      <c r="Q221" s="6"/>
      <c r="R221" s="6"/>
      <c r="S221" s="6"/>
      <c r="T221" s="6"/>
      <c r="U221" s="6"/>
    </row>
    <row r="222" spans="1:21" ht="16.5" customHeight="1" x14ac:dyDescent="0.3">
      <c r="A222" s="50"/>
      <c r="B222" s="50"/>
      <c r="C222" s="51"/>
      <c r="D222" s="6"/>
      <c r="E222" s="6"/>
      <c r="F222" s="6"/>
      <c r="G222" s="6"/>
      <c r="H222" s="51"/>
      <c r="I222" s="52"/>
      <c r="J222" s="52"/>
      <c r="K222" s="52"/>
      <c r="L222" s="52"/>
      <c r="M222" s="6"/>
      <c r="N222" s="6"/>
      <c r="O222" s="6"/>
      <c r="P222" s="6"/>
      <c r="Q222" s="6"/>
      <c r="R222" s="6"/>
      <c r="S222" s="6"/>
      <c r="T222" s="6"/>
      <c r="U222" s="6"/>
    </row>
    <row r="223" spans="1:21" ht="16.5" customHeight="1" x14ac:dyDescent="0.3">
      <c r="A223" s="50"/>
      <c r="B223" s="50"/>
      <c r="C223" s="51"/>
      <c r="D223" s="6"/>
      <c r="E223" s="6"/>
      <c r="F223" s="6"/>
      <c r="G223" s="6"/>
      <c r="H223" s="51"/>
      <c r="I223" s="52"/>
      <c r="J223" s="52"/>
      <c r="K223" s="52"/>
      <c r="L223" s="52"/>
      <c r="M223" s="6"/>
      <c r="N223" s="6"/>
      <c r="O223" s="6"/>
      <c r="P223" s="6"/>
      <c r="Q223" s="6"/>
      <c r="R223" s="6"/>
      <c r="S223" s="6"/>
      <c r="T223" s="6"/>
      <c r="U223" s="6"/>
    </row>
    <row r="224" spans="1:21" ht="16.5" customHeight="1" x14ac:dyDescent="0.3">
      <c r="A224" s="50"/>
      <c r="B224" s="50"/>
      <c r="C224" s="51"/>
      <c r="D224" s="6"/>
      <c r="E224" s="6"/>
      <c r="F224" s="6"/>
      <c r="G224" s="6"/>
      <c r="H224" s="51"/>
      <c r="I224" s="52"/>
      <c r="J224" s="52"/>
      <c r="K224" s="52"/>
      <c r="L224" s="52"/>
      <c r="M224" s="6"/>
      <c r="N224" s="6"/>
      <c r="O224" s="6"/>
      <c r="P224" s="6"/>
      <c r="Q224" s="6"/>
      <c r="R224" s="6"/>
      <c r="S224" s="6"/>
      <c r="T224" s="6"/>
      <c r="U224" s="6"/>
    </row>
    <row r="225" spans="1:21" ht="16.5" customHeight="1" x14ac:dyDescent="0.3">
      <c r="A225" s="50"/>
      <c r="B225" s="50"/>
      <c r="C225" s="51"/>
      <c r="D225" s="6"/>
      <c r="E225" s="6"/>
      <c r="F225" s="6"/>
      <c r="G225" s="6"/>
      <c r="H225" s="51"/>
      <c r="I225" s="52"/>
      <c r="J225" s="52"/>
      <c r="K225" s="52"/>
      <c r="L225" s="52"/>
      <c r="M225" s="6"/>
      <c r="N225" s="6"/>
      <c r="O225" s="6"/>
      <c r="P225" s="6"/>
      <c r="Q225" s="6"/>
      <c r="R225" s="6"/>
      <c r="S225" s="6"/>
      <c r="T225" s="6"/>
      <c r="U225" s="6"/>
    </row>
    <row r="226" spans="1:21" ht="16.5" customHeight="1" x14ac:dyDescent="0.3">
      <c r="A226" s="50"/>
      <c r="B226" s="50"/>
      <c r="C226" s="51"/>
      <c r="D226" s="6"/>
      <c r="E226" s="6"/>
      <c r="F226" s="6"/>
      <c r="G226" s="6"/>
      <c r="H226" s="51"/>
      <c r="I226" s="52"/>
      <c r="J226" s="52"/>
      <c r="K226" s="52"/>
      <c r="L226" s="52"/>
      <c r="M226" s="6"/>
      <c r="N226" s="6"/>
      <c r="O226" s="6"/>
      <c r="P226" s="6"/>
      <c r="Q226" s="6"/>
      <c r="R226" s="6"/>
      <c r="S226" s="6"/>
      <c r="T226" s="6"/>
      <c r="U226" s="6"/>
    </row>
    <row r="227" spans="1:21" ht="16.5" customHeight="1" x14ac:dyDescent="0.3">
      <c r="A227" s="50"/>
      <c r="B227" s="50"/>
      <c r="C227" s="51"/>
      <c r="D227" s="6"/>
      <c r="E227" s="6"/>
      <c r="F227" s="6"/>
      <c r="G227" s="6"/>
      <c r="H227" s="51"/>
      <c r="I227" s="52"/>
      <c r="J227" s="52"/>
      <c r="K227" s="52"/>
      <c r="L227" s="52"/>
      <c r="M227" s="6"/>
      <c r="N227" s="6"/>
      <c r="O227" s="6"/>
      <c r="P227" s="6"/>
      <c r="Q227" s="6"/>
      <c r="R227" s="6"/>
      <c r="S227" s="6"/>
      <c r="T227" s="6"/>
      <c r="U227" s="6"/>
    </row>
    <row r="228" spans="1:21" ht="16.5" customHeight="1" x14ac:dyDescent="0.3">
      <c r="A228" s="50"/>
      <c r="B228" s="50"/>
      <c r="C228" s="51"/>
      <c r="D228" s="6"/>
      <c r="E228" s="6"/>
      <c r="F228" s="6"/>
      <c r="G228" s="6"/>
      <c r="H228" s="51"/>
      <c r="I228" s="52"/>
      <c r="J228" s="52"/>
      <c r="K228" s="52"/>
      <c r="L228" s="52"/>
      <c r="M228" s="6"/>
      <c r="N228" s="6"/>
      <c r="O228" s="6"/>
      <c r="P228" s="6"/>
      <c r="Q228" s="6"/>
      <c r="R228" s="6"/>
      <c r="S228" s="6"/>
      <c r="T228" s="6"/>
      <c r="U228" s="6"/>
    </row>
    <row r="229" spans="1:21" ht="16.5" customHeight="1" x14ac:dyDescent="0.3">
      <c r="A229" s="50"/>
      <c r="B229" s="50"/>
      <c r="C229" s="51"/>
      <c r="D229" s="6"/>
      <c r="E229" s="6"/>
      <c r="F229" s="6"/>
      <c r="G229" s="6"/>
      <c r="H229" s="51"/>
      <c r="I229" s="52"/>
      <c r="J229" s="52"/>
      <c r="K229" s="52"/>
      <c r="L229" s="52"/>
      <c r="M229" s="6"/>
      <c r="N229" s="6"/>
      <c r="O229" s="6"/>
      <c r="P229" s="6"/>
      <c r="Q229" s="6"/>
      <c r="R229" s="6"/>
      <c r="S229" s="6"/>
      <c r="T229" s="6"/>
      <c r="U229" s="6"/>
    </row>
    <row r="230" spans="1:21" ht="16.5" customHeight="1" x14ac:dyDescent="0.3">
      <c r="A230" s="50"/>
      <c r="B230" s="50"/>
      <c r="C230" s="51"/>
      <c r="D230" s="6"/>
      <c r="E230" s="6"/>
      <c r="F230" s="6"/>
      <c r="G230" s="6"/>
      <c r="H230" s="51"/>
      <c r="I230" s="52"/>
      <c r="J230" s="52"/>
      <c r="K230" s="52"/>
      <c r="L230" s="52"/>
      <c r="M230" s="6"/>
      <c r="N230" s="6"/>
      <c r="O230" s="6"/>
      <c r="P230" s="6"/>
      <c r="Q230" s="6"/>
      <c r="R230" s="6"/>
      <c r="S230" s="6"/>
      <c r="T230" s="6"/>
      <c r="U230" s="6"/>
    </row>
    <row r="231" spans="1:21" ht="16.5" customHeight="1" x14ac:dyDescent="0.3">
      <c r="A231" s="50"/>
      <c r="B231" s="50"/>
      <c r="C231" s="51"/>
      <c r="D231" s="6"/>
      <c r="E231" s="6"/>
      <c r="F231" s="6"/>
      <c r="G231" s="6"/>
      <c r="H231" s="51"/>
      <c r="I231" s="52"/>
      <c r="J231" s="52"/>
      <c r="K231" s="52"/>
      <c r="L231" s="52"/>
      <c r="M231" s="6"/>
      <c r="N231" s="6"/>
      <c r="O231" s="6"/>
      <c r="P231" s="6"/>
      <c r="Q231" s="6"/>
      <c r="R231" s="6"/>
      <c r="S231" s="6"/>
      <c r="T231" s="6"/>
      <c r="U231" s="6"/>
    </row>
    <row r="232" spans="1:21" ht="16.5" customHeight="1" x14ac:dyDescent="0.3">
      <c r="A232" s="50"/>
      <c r="B232" s="50"/>
      <c r="C232" s="51"/>
      <c r="D232" s="6"/>
      <c r="E232" s="6"/>
      <c r="F232" s="6"/>
      <c r="G232" s="6"/>
      <c r="H232" s="51"/>
      <c r="I232" s="52"/>
      <c r="J232" s="52"/>
      <c r="K232" s="52"/>
      <c r="L232" s="52"/>
      <c r="M232" s="6"/>
      <c r="N232" s="6"/>
      <c r="O232" s="6"/>
      <c r="P232" s="6"/>
      <c r="Q232" s="6"/>
      <c r="R232" s="6"/>
      <c r="S232" s="6"/>
      <c r="T232" s="6"/>
      <c r="U232" s="6"/>
    </row>
    <row r="233" spans="1:21" ht="16.5" customHeight="1" x14ac:dyDescent="0.3">
      <c r="A233" s="50"/>
      <c r="B233" s="50"/>
      <c r="C233" s="51"/>
      <c r="D233" s="6"/>
      <c r="E233" s="6"/>
      <c r="F233" s="6"/>
      <c r="G233" s="6"/>
      <c r="H233" s="51"/>
      <c r="I233" s="52"/>
      <c r="J233" s="52"/>
      <c r="K233" s="52"/>
      <c r="L233" s="52"/>
      <c r="M233" s="6"/>
      <c r="N233" s="6"/>
      <c r="O233" s="6"/>
      <c r="P233" s="6"/>
      <c r="Q233" s="6"/>
      <c r="R233" s="6"/>
      <c r="S233" s="6"/>
      <c r="T233" s="6"/>
      <c r="U233" s="6"/>
    </row>
    <row r="234" spans="1:21" ht="16.5" customHeight="1" x14ac:dyDescent="0.3">
      <c r="A234" s="50"/>
      <c r="B234" s="50"/>
      <c r="C234" s="51"/>
      <c r="D234" s="6"/>
      <c r="E234" s="6"/>
      <c r="F234" s="6"/>
      <c r="G234" s="6"/>
      <c r="H234" s="51"/>
      <c r="I234" s="52"/>
      <c r="J234" s="52"/>
      <c r="K234" s="52"/>
      <c r="L234" s="52"/>
      <c r="M234" s="6"/>
      <c r="N234" s="6"/>
      <c r="O234" s="6"/>
      <c r="P234" s="6"/>
      <c r="Q234" s="6"/>
      <c r="R234" s="6"/>
      <c r="S234" s="6"/>
      <c r="T234" s="6"/>
      <c r="U234" s="6"/>
    </row>
    <row r="235" spans="1:21" ht="16.5" customHeight="1" x14ac:dyDescent="0.3">
      <c r="A235" s="50"/>
      <c r="B235" s="50"/>
      <c r="C235" s="51"/>
      <c r="D235" s="6"/>
      <c r="E235" s="6"/>
      <c r="F235" s="6"/>
      <c r="G235" s="6"/>
      <c r="H235" s="51"/>
      <c r="I235" s="52"/>
      <c r="J235" s="52"/>
      <c r="K235" s="52"/>
      <c r="L235" s="52"/>
      <c r="M235" s="6"/>
      <c r="N235" s="6"/>
      <c r="O235" s="6"/>
      <c r="P235" s="6"/>
      <c r="Q235" s="6"/>
      <c r="R235" s="6"/>
      <c r="S235" s="6"/>
      <c r="T235" s="6"/>
      <c r="U235" s="6"/>
    </row>
    <row r="236" spans="1:21" ht="16.5" customHeight="1" x14ac:dyDescent="0.3">
      <c r="A236" s="50"/>
      <c r="B236" s="50"/>
      <c r="C236" s="51"/>
      <c r="D236" s="6"/>
      <c r="E236" s="6"/>
      <c r="F236" s="6"/>
      <c r="G236" s="6"/>
      <c r="H236" s="51"/>
      <c r="I236" s="52"/>
      <c r="J236" s="52"/>
      <c r="K236" s="52"/>
      <c r="L236" s="52"/>
      <c r="M236" s="6"/>
      <c r="N236" s="6"/>
      <c r="O236" s="6"/>
      <c r="P236" s="6"/>
      <c r="Q236" s="6"/>
      <c r="R236" s="6"/>
      <c r="S236" s="6"/>
      <c r="T236" s="6"/>
      <c r="U236" s="6"/>
    </row>
    <row r="237" spans="1:21" ht="16.5" customHeight="1" x14ac:dyDescent="0.3">
      <c r="A237" s="50"/>
      <c r="B237" s="50"/>
      <c r="C237" s="51"/>
      <c r="D237" s="6"/>
      <c r="E237" s="6"/>
      <c r="F237" s="6"/>
      <c r="G237" s="6"/>
      <c r="H237" s="51"/>
      <c r="I237" s="52"/>
      <c r="J237" s="52"/>
      <c r="K237" s="52"/>
      <c r="L237" s="52"/>
      <c r="M237" s="6"/>
      <c r="N237" s="6"/>
      <c r="O237" s="6"/>
      <c r="P237" s="6"/>
      <c r="Q237" s="6"/>
      <c r="R237" s="6"/>
      <c r="S237" s="6"/>
      <c r="T237" s="6"/>
      <c r="U237" s="6"/>
    </row>
    <row r="238" spans="1:21" ht="16.5" customHeight="1" x14ac:dyDescent="0.3">
      <c r="A238" s="50"/>
      <c r="B238" s="50"/>
      <c r="C238" s="51"/>
      <c r="D238" s="6"/>
      <c r="E238" s="6"/>
      <c r="F238" s="6"/>
      <c r="G238" s="6"/>
      <c r="H238" s="51"/>
      <c r="I238" s="52"/>
      <c r="J238" s="52"/>
      <c r="K238" s="52"/>
      <c r="L238" s="52"/>
      <c r="M238" s="6"/>
      <c r="N238" s="6"/>
      <c r="O238" s="6"/>
      <c r="P238" s="6"/>
      <c r="Q238" s="6"/>
      <c r="R238" s="6"/>
      <c r="S238" s="6"/>
      <c r="T238" s="6"/>
      <c r="U238" s="6"/>
    </row>
    <row r="239" spans="1:21" ht="16.5" customHeight="1" x14ac:dyDescent="0.3">
      <c r="A239" s="50"/>
      <c r="B239" s="50"/>
      <c r="C239" s="51"/>
      <c r="D239" s="6"/>
      <c r="E239" s="6"/>
      <c r="F239" s="6"/>
      <c r="G239" s="6"/>
      <c r="H239" s="51"/>
      <c r="I239" s="52"/>
      <c r="J239" s="52"/>
      <c r="K239" s="52"/>
      <c r="L239" s="52"/>
      <c r="M239" s="6"/>
      <c r="N239" s="6"/>
      <c r="O239" s="6"/>
      <c r="P239" s="6"/>
      <c r="Q239" s="6"/>
      <c r="R239" s="6"/>
      <c r="S239" s="6"/>
      <c r="T239" s="6"/>
      <c r="U239" s="6"/>
    </row>
    <row r="240" spans="1:21" ht="16.5" customHeight="1" x14ac:dyDescent="0.3">
      <c r="A240" s="50"/>
      <c r="B240" s="50"/>
      <c r="C240" s="51"/>
      <c r="D240" s="6"/>
      <c r="E240" s="6"/>
      <c r="F240" s="6"/>
      <c r="G240" s="6"/>
      <c r="H240" s="51"/>
      <c r="I240" s="52"/>
      <c r="J240" s="52"/>
      <c r="K240" s="52"/>
      <c r="L240" s="52"/>
      <c r="M240" s="6"/>
      <c r="N240" s="6"/>
      <c r="O240" s="6"/>
      <c r="P240" s="6"/>
      <c r="Q240" s="6"/>
      <c r="R240" s="6"/>
      <c r="S240" s="6"/>
      <c r="T240" s="6"/>
      <c r="U240" s="6"/>
    </row>
    <row r="241" spans="1:21" ht="16.5" customHeight="1" x14ac:dyDescent="0.3">
      <c r="A241" s="50"/>
      <c r="B241" s="50"/>
      <c r="C241" s="51"/>
      <c r="D241" s="6"/>
      <c r="E241" s="6"/>
      <c r="F241" s="6"/>
      <c r="G241" s="6"/>
      <c r="H241" s="51"/>
      <c r="I241" s="52"/>
      <c r="J241" s="52"/>
      <c r="K241" s="52"/>
      <c r="L241" s="52"/>
      <c r="M241" s="6"/>
      <c r="N241" s="6"/>
      <c r="O241" s="6"/>
      <c r="P241" s="6"/>
      <c r="Q241" s="6"/>
      <c r="R241" s="6"/>
      <c r="S241" s="6"/>
      <c r="T241" s="6"/>
      <c r="U241" s="6"/>
    </row>
    <row r="242" spans="1:21" ht="16.5" customHeight="1" x14ac:dyDescent="0.3">
      <c r="A242" s="50"/>
      <c r="B242" s="50"/>
      <c r="C242" s="51"/>
      <c r="D242" s="6"/>
      <c r="E242" s="6"/>
      <c r="F242" s="6"/>
      <c r="G242" s="6"/>
      <c r="H242" s="51"/>
      <c r="I242" s="52"/>
      <c r="J242" s="52"/>
      <c r="K242" s="52"/>
      <c r="L242" s="52"/>
      <c r="M242" s="6"/>
      <c r="N242" s="6"/>
      <c r="O242" s="6"/>
      <c r="P242" s="6"/>
      <c r="Q242" s="6"/>
      <c r="R242" s="6"/>
      <c r="S242" s="6"/>
      <c r="T242" s="6"/>
      <c r="U242" s="6"/>
    </row>
    <row r="243" spans="1:21" ht="16.5" customHeight="1" x14ac:dyDescent="0.3">
      <c r="A243" s="50"/>
      <c r="B243" s="50"/>
      <c r="C243" s="51"/>
      <c r="D243" s="6"/>
      <c r="E243" s="6"/>
      <c r="F243" s="6"/>
      <c r="G243" s="6"/>
      <c r="H243" s="51"/>
      <c r="I243" s="52"/>
      <c r="J243" s="52"/>
      <c r="K243" s="52"/>
      <c r="L243" s="52"/>
      <c r="M243" s="6"/>
      <c r="N243" s="6"/>
      <c r="O243" s="6"/>
      <c r="P243" s="6"/>
      <c r="Q243" s="6"/>
      <c r="R243" s="6"/>
      <c r="S243" s="6"/>
      <c r="T243" s="6"/>
      <c r="U243" s="6"/>
    </row>
    <row r="244" spans="1:21" ht="16.5" customHeight="1" x14ac:dyDescent="0.3">
      <c r="A244" s="50"/>
      <c r="B244" s="50"/>
      <c r="C244" s="51"/>
      <c r="D244" s="6"/>
      <c r="E244" s="6"/>
      <c r="F244" s="6"/>
      <c r="G244" s="6"/>
      <c r="H244" s="51"/>
      <c r="I244" s="52"/>
      <c r="J244" s="52"/>
      <c r="K244" s="52"/>
      <c r="L244" s="52"/>
      <c r="M244" s="6"/>
      <c r="N244" s="6"/>
      <c r="O244" s="6"/>
      <c r="P244" s="6"/>
      <c r="Q244" s="6"/>
      <c r="R244" s="6"/>
      <c r="S244" s="6"/>
      <c r="T244" s="6"/>
      <c r="U244" s="6"/>
    </row>
    <row r="245" spans="1:21" ht="16.5" customHeight="1" x14ac:dyDescent="0.3">
      <c r="A245" s="50"/>
      <c r="B245" s="50"/>
      <c r="C245" s="51"/>
      <c r="D245" s="6"/>
      <c r="E245" s="6"/>
      <c r="F245" s="6"/>
      <c r="G245" s="6"/>
      <c r="H245" s="51"/>
      <c r="I245" s="52"/>
      <c r="J245" s="52"/>
      <c r="K245" s="52"/>
      <c r="L245" s="52"/>
      <c r="M245" s="6"/>
      <c r="N245" s="6"/>
      <c r="O245" s="6"/>
      <c r="P245" s="6"/>
      <c r="Q245" s="6"/>
      <c r="R245" s="6"/>
      <c r="S245" s="6"/>
      <c r="T245" s="6"/>
      <c r="U245" s="6"/>
    </row>
    <row r="246" spans="1:21" ht="16.5" customHeight="1" x14ac:dyDescent="0.3">
      <c r="A246" s="50"/>
      <c r="B246" s="50"/>
      <c r="C246" s="51"/>
      <c r="D246" s="6"/>
      <c r="E246" s="6"/>
      <c r="F246" s="6"/>
      <c r="G246" s="6"/>
      <c r="H246" s="51"/>
      <c r="I246" s="52"/>
      <c r="J246" s="52"/>
      <c r="K246" s="52"/>
      <c r="L246" s="52"/>
      <c r="M246" s="6"/>
      <c r="N246" s="6"/>
      <c r="O246" s="6"/>
      <c r="P246" s="6"/>
      <c r="Q246" s="6"/>
      <c r="R246" s="6"/>
      <c r="S246" s="6"/>
      <c r="T246" s="6"/>
      <c r="U246" s="6"/>
    </row>
    <row r="247" spans="1:21" ht="16.5" customHeight="1" x14ac:dyDescent="0.3">
      <c r="A247" s="50"/>
      <c r="B247" s="50"/>
      <c r="C247" s="51"/>
      <c r="D247" s="6"/>
      <c r="E247" s="6"/>
      <c r="F247" s="6"/>
      <c r="G247" s="6"/>
      <c r="H247" s="51"/>
      <c r="I247" s="52"/>
      <c r="J247" s="52"/>
      <c r="K247" s="52"/>
      <c r="L247" s="52"/>
      <c r="M247" s="6"/>
      <c r="N247" s="6"/>
      <c r="O247" s="6"/>
      <c r="P247" s="6"/>
      <c r="Q247" s="6"/>
      <c r="R247" s="6"/>
      <c r="S247" s="6"/>
      <c r="T247" s="6"/>
      <c r="U247" s="6"/>
    </row>
    <row r="248" spans="1:21" ht="16.5" customHeight="1" x14ac:dyDescent="0.3">
      <c r="A248" s="50"/>
      <c r="B248" s="50"/>
      <c r="C248" s="51"/>
      <c r="D248" s="6"/>
      <c r="E248" s="6"/>
      <c r="F248" s="6"/>
      <c r="G248" s="6"/>
      <c r="H248" s="51"/>
      <c r="I248" s="52"/>
      <c r="J248" s="52"/>
      <c r="K248" s="52"/>
      <c r="L248" s="52"/>
      <c r="M248" s="6"/>
      <c r="N248" s="6"/>
      <c r="O248" s="6"/>
      <c r="P248" s="6"/>
      <c r="Q248" s="6"/>
      <c r="R248" s="6"/>
      <c r="S248" s="6"/>
      <c r="T248" s="6"/>
      <c r="U248" s="6"/>
    </row>
    <row r="249" spans="1:21" ht="16.5" customHeight="1" x14ac:dyDescent="0.3">
      <c r="A249" s="50"/>
      <c r="B249" s="50"/>
      <c r="C249" s="51"/>
      <c r="D249" s="6"/>
      <c r="E249" s="6"/>
      <c r="F249" s="6"/>
      <c r="G249" s="6"/>
      <c r="H249" s="51"/>
      <c r="I249" s="52"/>
      <c r="J249" s="52"/>
      <c r="K249" s="52"/>
      <c r="L249" s="52"/>
      <c r="M249" s="6"/>
      <c r="N249" s="6"/>
      <c r="O249" s="6"/>
      <c r="P249" s="6"/>
      <c r="Q249" s="6"/>
      <c r="R249" s="6"/>
      <c r="S249" s="6"/>
      <c r="T249" s="6"/>
      <c r="U249" s="6"/>
    </row>
    <row r="250" spans="1:21" ht="16.5" customHeight="1" x14ac:dyDescent="0.3">
      <c r="A250" s="50"/>
      <c r="B250" s="50"/>
      <c r="C250" s="51"/>
      <c r="D250" s="6"/>
      <c r="E250" s="6"/>
      <c r="F250" s="6"/>
      <c r="G250" s="6"/>
      <c r="H250" s="51"/>
      <c r="I250" s="52"/>
      <c r="J250" s="52"/>
      <c r="K250" s="52"/>
      <c r="L250" s="52"/>
      <c r="M250" s="6"/>
      <c r="N250" s="6"/>
      <c r="O250" s="6"/>
      <c r="P250" s="6"/>
      <c r="Q250" s="6"/>
      <c r="R250" s="6"/>
      <c r="S250" s="6"/>
      <c r="T250" s="6"/>
      <c r="U250" s="6"/>
    </row>
    <row r="251" spans="1:21" ht="16.5" customHeight="1" x14ac:dyDescent="0.3">
      <c r="A251" s="50"/>
      <c r="B251" s="50"/>
      <c r="C251" s="51"/>
      <c r="D251" s="6"/>
      <c r="E251" s="6"/>
      <c r="F251" s="6"/>
      <c r="G251" s="6"/>
      <c r="H251" s="51"/>
      <c r="I251" s="52"/>
      <c r="J251" s="52"/>
      <c r="K251" s="52"/>
      <c r="L251" s="52"/>
      <c r="M251" s="6"/>
      <c r="N251" s="6"/>
      <c r="O251" s="6"/>
      <c r="P251" s="6"/>
      <c r="Q251" s="6"/>
      <c r="R251" s="6"/>
      <c r="S251" s="6"/>
      <c r="T251" s="6"/>
      <c r="U251" s="6"/>
    </row>
    <row r="252" spans="1:21" ht="16.5" customHeight="1" x14ac:dyDescent="0.3">
      <c r="A252" s="50"/>
      <c r="B252" s="50"/>
      <c r="C252" s="51"/>
      <c r="D252" s="6"/>
      <c r="E252" s="6"/>
      <c r="F252" s="6"/>
      <c r="G252" s="6"/>
      <c r="H252" s="51"/>
      <c r="I252" s="52"/>
      <c r="J252" s="52"/>
      <c r="K252" s="52"/>
      <c r="L252" s="52"/>
      <c r="M252" s="6"/>
      <c r="N252" s="6"/>
      <c r="O252" s="6"/>
      <c r="P252" s="6"/>
      <c r="Q252" s="6"/>
      <c r="R252" s="6"/>
      <c r="S252" s="6"/>
      <c r="T252" s="6"/>
      <c r="U252" s="6"/>
    </row>
    <row r="253" spans="1:21" ht="16.5" customHeight="1" x14ac:dyDescent="0.3">
      <c r="A253" s="50"/>
      <c r="B253" s="50"/>
      <c r="C253" s="51"/>
      <c r="D253" s="6"/>
      <c r="E253" s="6"/>
      <c r="F253" s="6"/>
      <c r="G253" s="6"/>
      <c r="H253" s="51"/>
      <c r="I253" s="52"/>
      <c r="J253" s="52"/>
      <c r="K253" s="52"/>
      <c r="L253" s="52"/>
      <c r="M253" s="6"/>
      <c r="N253" s="6"/>
      <c r="O253" s="6"/>
      <c r="P253" s="6"/>
      <c r="Q253" s="6"/>
      <c r="R253" s="6"/>
      <c r="S253" s="6"/>
      <c r="T253" s="6"/>
      <c r="U253" s="6"/>
    </row>
    <row r="254" spans="1:21" ht="16.5" customHeight="1" x14ac:dyDescent="0.3">
      <c r="A254" s="50"/>
      <c r="B254" s="50"/>
      <c r="C254" s="51"/>
      <c r="D254" s="6"/>
      <c r="E254" s="6"/>
      <c r="F254" s="6"/>
      <c r="G254" s="6"/>
      <c r="H254" s="51"/>
      <c r="I254" s="52"/>
      <c r="J254" s="52"/>
      <c r="K254" s="52"/>
      <c r="L254" s="52"/>
      <c r="M254" s="6"/>
      <c r="N254" s="6"/>
      <c r="O254" s="6"/>
      <c r="P254" s="6"/>
      <c r="Q254" s="6"/>
      <c r="R254" s="6"/>
      <c r="S254" s="6"/>
      <c r="T254" s="6"/>
      <c r="U254" s="6"/>
    </row>
    <row r="255" spans="1:21" ht="16.5" customHeight="1" x14ac:dyDescent="0.3">
      <c r="A255" s="50"/>
      <c r="B255" s="50"/>
      <c r="C255" s="51"/>
      <c r="D255" s="6"/>
      <c r="E255" s="6"/>
      <c r="F255" s="6"/>
      <c r="G255" s="6"/>
      <c r="H255" s="51"/>
      <c r="I255" s="52"/>
      <c r="J255" s="52"/>
      <c r="K255" s="52"/>
      <c r="L255" s="52"/>
      <c r="M255" s="6"/>
      <c r="N255" s="6"/>
      <c r="O255" s="6"/>
      <c r="P255" s="6"/>
      <c r="Q255" s="6"/>
      <c r="R255" s="6"/>
      <c r="S255" s="6"/>
      <c r="T255" s="6"/>
      <c r="U255" s="6"/>
    </row>
    <row r="256" spans="1:21" ht="16.5" customHeight="1" x14ac:dyDescent="0.3">
      <c r="A256" s="50"/>
      <c r="B256" s="50"/>
      <c r="C256" s="51"/>
      <c r="D256" s="6"/>
      <c r="E256" s="6"/>
      <c r="F256" s="6"/>
      <c r="G256" s="6"/>
      <c r="H256" s="51"/>
      <c r="I256" s="52"/>
      <c r="J256" s="52"/>
      <c r="K256" s="52"/>
      <c r="L256" s="52"/>
      <c r="M256" s="6"/>
      <c r="N256" s="6"/>
      <c r="O256" s="6"/>
      <c r="P256" s="6"/>
      <c r="Q256" s="6"/>
      <c r="R256" s="6"/>
      <c r="S256" s="6"/>
      <c r="T256" s="6"/>
      <c r="U256" s="6"/>
    </row>
    <row r="257" spans="1:21" ht="16.5" customHeight="1" x14ac:dyDescent="0.3">
      <c r="A257" s="50"/>
      <c r="B257" s="50"/>
      <c r="C257" s="51"/>
      <c r="D257" s="6"/>
      <c r="E257" s="6"/>
      <c r="F257" s="6"/>
      <c r="G257" s="6"/>
      <c r="H257" s="51"/>
      <c r="I257" s="52"/>
      <c r="J257" s="52"/>
      <c r="K257" s="52"/>
      <c r="L257" s="52"/>
      <c r="M257" s="6"/>
      <c r="N257" s="6"/>
      <c r="O257" s="6"/>
      <c r="P257" s="6"/>
      <c r="Q257" s="6"/>
      <c r="R257" s="6"/>
      <c r="S257" s="6"/>
      <c r="T257" s="6"/>
      <c r="U257" s="6"/>
    </row>
    <row r="258" spans="1:21" ht="16.5" customHeight="1" x14ac:dyDescent="0.3">
      <c r="A258" s="50"/>
      <c r="B258" s="50"/>
      <c r="C258" s="51"/>
      <c r="D258" s="6"/>
      <c r="E258" s="6"/>
      <c r="F258" s="6"/>
      <c r="G258" s="6"/>
      <c r="H258" s="51"/>
      <c r="I258" s="52"/>
      <c r="J258" s="52"/>
      <c r="K258" s="52"/>
      <c r="L258" s="52"/>
      <c r="M258" s="6"/>
      <c r="N258" s="6"/>
      <c r="O258" s="6"/>
      <c r="P258" s="6"/>
      <c r="Q258" s="6"/>
      <c r="R258" s="6"/>
      <c r="S258" s="6"/>
      <c r="T258" s="6"/>
      <c r="U258" s="6"/>
    </row>
    <row r="259" spans="1:21" ht="16.5" customHeight="1" x14ac:dyDescent="0.3">
      <c r="A259" s="50"/>
      <c r="B259" s="50"/>
      <c r="C259" s="51"/>
      <c r="D259" s="6"/>
      <c r="E259" s="6"/>
      <c r="F259" s="6"/>
      <c r="G259" s="6"/>
      <c r="H259" s="51"/>
      <c r="I259" s="52"/>
      <c r="J259" s="52"/>
      <c r="K259" s="52"/>
      <c r="L259" s="52"/>
      <c r="M259" s="6"/>
      <c r="N259" s="6"/>
      <c r="O259" s="6"/>
      <c r="P259" s="6"/>
      <c r="Q259" s="6"/>
      <c r="R259" s="6"/>
      <c r="S259" s="6"/>
      <c r="T259" s="6"/>
      <c r="U259" s="6"/>
    </row>
    <row r="260" spans="1:21" ht="16.5" customHeight="1" x14ac:dyDescent="0.3">
      <c r="A260" s="50"/>
      <c r="B260" s="50"/>
      <c r="C260" s="51"/>
      <c r="D260" s="6"/>
      <c r="E260" s="6"/>
      <c r="F260" s="6"/>
      <c r="G260" s="6"/>
      <c r="H260" s="51"/>
      <c r="I260" s="52"/>
      <c r="J260" s="52"/>
      <c r="K260" s="52"/>
      <c r="L260" s="52"/>
      <c r="M260" s="6"/>
      <c r="N260" s="6"/>
      <c r="O260" s="6"/>
      <c r="P260" s="6"/>
      <c r="Q260" s="6"/>
      <c r="R260" s="6"/>
      <c r="S260" s="6"/>
      <c r="T260" s="6"/>
      <c r="U260" s="6"/>
    </row>
    <row r="261" spans="1:21" ht="16.5" customHeight="1" x14ac:dyDescent="0.3">
      <c r="A261" s="50"/>
      <c r="B261" s="50"/>
      <c r="C261" s="51"/>
      <c r="D261" s="6"/>
      <c r="E261" s="6"/>
      <c r="F261" s="6"/>
      <c r="G261" s="6"/>
      <c r="H261" s="51"/>
      <c r="I261" s="52"/>
      <c r="J261" s="52"/>
      <c r="K261" s="52"/>
      <c r="L261" s="52"/>
      <c r="M261" s="6"/>
      <c r="N261" s="6"/>
      <c r="O261" s="6"/>
      <c r="P261" s="6"/>
      <c r="Q261" s="6"/>
      <c r="R261" s="6"/>
      <c r="S261" s="6"/>
      <c r="T261" s="6"/>
      <c r="U261" s="6"/>
    </row>
    <row r="262" spans="1:21" ht="16.5" customHeight="1" x14ac:dyDescent="0.3">
      <c r="A262" s="50"/>
      <c r="B262" s="50"/>
      <c r="C262" s="51"/>
      <c r="D262" s="6"/>
      <c r="E262" s="6"/>
      <c r="F262" s="6"/>
      <c r="G262" s="6"/>
      <c r="H262" s="51"/>
      <c r="I262" s="52"/>
      <c r="J262" s="52"/>
      <c r="K262" s="52"/>
      <c r="L262" s="52"/>
      <c r="M262" s="6"/>
      <c r="N262" s="6"/>
      <c r="O262" s="6"/>
      <c r="P262" s="6"/>
      <c r="Q262" s="6"/>
      <c r="R262" s="6"/>
      <c r="S262" s="6"/>
      <c r="T262" s="6"/>
      <c r="U262" s="6"/>
    </row>
    <row r="263" spans="1:21" ht="16.5" customHeight="1" x14ac:dyDescent="0.3">
      <c r="A263" s="50"/>
      <c r="B263" s="50"/>
      <c r="C263" s="51"/>
      <c r="D263" s="6"/>
      <c r="E263" s="6"/>
      <c r="F263" s="6"/>
      <c r="G263" s="6"/>
      <c r="H263" s="51"/>
      <c r="I263" s="52"/>
      <c r="J263" s="52"/>
      <c r="K263" s="52"/>
      <c r="L263" s="52"/>
      <c r="M263" s="6"/>
      <c r="N263" s="6"/>
      <c r="O263" s="6"/>
      <c r="P263" s="6"/>
      <c r="Q263" s="6"/>
      <c r="R263" s="6"/>
      <c r="S263" s="6"/>
      <c r="T263" s="6"/>
      <c r="U263" s="6"/>
    </row>
    <row r="264" spans="1:21" ht="16.5" customHeight="1" x14ac:dyDescent="0.3">
      <c r="A264" s="50"/>
      <c r="B264" s="50"/>
      <c r="C264" s="51"/>
      <c r="D264" s="6"/>
      <c r="E264" s="6"/>
      <c r="F264" s="6"/>
      <c r="G264" s="6"/>
      <c r="H264" s="51"/>
      <c r="I264" s="52"/>
      <c r="J264" s="52"/>
      <c r="K264" s="52"/>
      <c r="L264" s="52"/>
      <c r="M264" s="6"/>
      <c r="N264" s="6"/>
      <c r="O264" s="6"/>
      <c r="P264" s="6"/>
      <c r="Q264" s="6"/>
      <c r="R264" s="6"/>
      <c r="S264" s="6"/>
      <c r="T264" s="6"/>
      <c r="U264" s="6"/>
    </row>
    <row r="265" spans="1:21" ht="16.5" customHeight="1" x14ac:dyDescent="0.3">
      <c r="A265" s="50"/>
      <c r="B265" s="50"/>
      <c r="C265" s="51"/>
      <c r="D265" s="6"/>
      <c r="E265" s="6"/>
      <c r="F265" s="6"/>
      <c r="G265" s="6"/>
      <c r="H265" s="51"/>
      <c r="I265" s="52"/>
      <c r="J265" s="52"/>
      <c r="K265" s="52"/>
      <c r="L265" s="52"/>
      <c r="M265" s="6"/>
      <c r="N265" s="6"/>
      <c r="O265" s="6"/>
      <c r="P265" s="6"/>
      <c r="Q265" s="6"/>
      <c r="R265" s="6"/>
      <c r="S265" s="6"/>
      <c r="T265" s="6"/>
      <c r="U265" s="6"/>
    </row>
    <row r="266" spans="1:21" ht="16.5" customHeight="1" x14ac:dyDescent="0.3">
      <c r="A266" s="50"/>
      <c r="B266" s="50"/>
      <c r="C266" s="51"/>
      <c r="D266" s="6"/>
      <c r="E266" s="6"/>
      <c r="F266" s="6"/>
      <c r="G266" s="6"/>
      <c r="H266" s="51"/>
      <c r="I266" s="52"/>
      <c r="J266" s="52"/>
      <c r="K266" s="52"/>
      <c r="L266" s="52"/>
      <c r="M266" s="6"/>
      <c r="N266" s="6"/>
      <c r="O266" s="6"/>
      <c r="P266" s="6"/>
      <c r="Q266" s="6"/>
      <c r="R266" s="6"/>
      <c r="S266" s="6"/>
      <c r="T266" s="6"/>
      <c r="U266" s="6"/>
    </row>
    <row r="267" spans="1:21" ht="16.5" customHeight="1" x14ac:dyDescent="0.3">
      <c r="A267" s="50"/>
      <c r="B267" s="50"/>
      <c r="C267" s="51"/>
      <c r="D267" s="6"/>
      <c r="E267" s="6"/>
      <c r="F267" s="6"/>
      <c r="G267" s="6"/>
      <c r="H267" s="51"/>
      <c r="I267" s="52"/>
      <c r="J267" s="52"/>
      <c r="K267" s="52"/>
      <c r="L267" s="52"/>
      <c r="M267" s="6"/>
      <c r="N267" s="6"/>
      <c r="O267" s="6"/>
      <c r="P267" s="6"/>
      <c r="Q267" s="6"/>
      <c r="R267" s="6"/>
      <c r="S267" s="6"/>
      <c r="T267" s="6"/>
      <c r="U267" s="6"/>
    </row>
    <row r="268" spans="1:21" ht="16.5" customHeight="1" x14ac:dyDescent="0.3">
      <c r="A268" s="50"/>
      <c r="B268" s="50"/>
      <c r="C268" s="51"/>
      <c r="D268" s="6"/>
      <c r="E268" s="6"/>
      <c r="F268" s="6"/>
      <c r="G268" s="6"/>
      <c r="H268" s="51"/>
      <c r="I268" s="52"/>
      <c r="J268" s="52"/>
      <c r="K268" s="52"/>
      <c r="L268" s="52"/>
      <c r="M268" s="6"/>
      <c r="N268" s="6"/>
      <c r="O268" s="6"/>
      <c r="P268" s="6"/>
      <c r="Q268" s="6"/>
      <c r="R268" s="6"/>
      <c r="S268" s="6"/>
      <c r="T268" s="6"/>
      <c r="U268" s="6"/>
    </row>
    <row r="269" spans="1:21" ht="16.5" customHeight="1" x14ac:dyDescent="0.3">
      <c r="A269" s="50"/>
      <c r="B269" s="50"/>
      <c r="C269" s="51"/>
      <c r="D269" s="6"/>
      <c r="E269" s="6"/>
      <c r="F269" s="6"/>
      <c r="G269" s="6"/>
      <c r="H269" s="51"/>
      <c r="I269" s="52"/>
      <c r="J269" s="52"/>
      <c r="K269" s="52"/>
      <c r="L269" s="52"/>
      <c r="M269" s="6"/>
      <c r="N269" s="6"/>
      <c r="O269" s="6"/>
      <c r="P269" s="6"/>
      <c r="Q269" s="6"/>
      <c r="R269" s="6"/>
      <c r="S269" s="6"/>
      <c r="T269" s="6"/>
      <c r="U269" s="6"/>
    </row>
    <row r="270" spans="1:21" ht="16.5" customHeight="1" x14ac:dyDescent="0.3">
      <c r="A270" s="50"/>
      <c r="B270" s="50"/>
      <c r="C270" s="51"/>
      <c r="D270" s="6"/>
      <c r="E270" s="6"/>
      <c r="F270" s="6"/>
      <c r="G270" s="6"/>
      <c r="H270" s="51"/>
      <c r="I270" s="52"/>
      <c r="J270" s="52"/>
      <c r="K270" s="52"/>
      <c r="L270" s="52"/>
      <c r="M270" s="6"/>
      <c r="N270" s="6"/>
      <c r="O270" s="6"/>
      <c r="P270" s="6"/>
      <c r="Q270" s="6"/>
      <c r="R270" s="6"/>
      <c r="S270" s="6"/>
      <c r="T270" s="6"/>
      <c r="U270" s="6"/>
    </row>
    <row r="271" spans="1:21" ht="16.5" customHeight="1" x14ac:dyDescent="0.3">
      <c r="A271" s="50"/>
      <c r="B271" s="50"/>
      <c r="C271" s="51"/>
      <c r="D271" s="6"/>
      <c r="E271" s="6"/>
      <c r="F271" s="6"/>
      <c r="G271" s="6"/>
      <c r="H271" s="51"/>
      <c r="I271" s="52"/>
      <c r="J271" s="52"/>
      <c r="K271" s="52"/>
      <c r="L271" s="52"/>
      <c r="M271" s="6"/>
      <c r="N271" s="6"/>
      <c r="O271" s="6"/>
      <c r="P271" s="6"/>
      <c r="Q271" s="6"/>
      <c r="R271" s="6"/>
      <c r="S271" s="6"/>
      <c r="T271" s="6"/>
      <c r="U271" s="6"/>
    </row>
    <row r="272" spans="1:21" ht="16.5" customHeight="1" x14ac:dyDescent="0.3">
      <c r="A272" s="50"/>
      <c r="B272" s="50"/>
      <c r="C272" s="51"/>
      <c r="D272" s="6"/>
      <c r="E272" s="6"/>
      <c r="F272" s="6"/>
      <c r="G272" s="6"/>
      <c r="H272" s="51"/>
      <c r="I272" s="52"/>
      <c r="J272" s="52"/>
      <c r="K272" s="52"/>
      <c r="L272" s="52"/>
      <c r="M272" s="6"/>
      <c r="N272" s="6"/>
      <c r="O272" s="6"/>
      <c r="P272" s="6"/>
      <c r="Q272" s="6"/>
      <c r="R272" s="6"/>
      <c r="S272" s="6"/>
      <c r="T272" s="6"/>
      <c r="U272" s="6"/>
    </row>
    <row r="273" spans="1:21" ht="16.5" customHeight="1" x14ac:dyDescent="0.3">
      <c r="A273" s="50"/>
      <c r="B273" s="50"/>
      <c r="C273" s="51"/>
      <c r="D273" s="6"/>
      <c r="E273" s="6"/>
      <c r="F273" s="6"/>
      <c r="G273" s="6"/>
      <c r="H273" s="51"/>
      <c r="I273" s="52"/>
      <c r="J273" s="52"/>
      <c r="K273" s="52"/>
      <c r="L273" s="52"/>
      <c r="M273" s="6"/>
      <c r="N273" s="6"/>
      <c r="O273" s="6"/>
      <c r="P273" s="6"/>
      <c r="Q273" s="6"/>
      <c r="R273" s="6"/>
      <c r="S273" s="6"/>
      <c r="T273" s="6"/>
      <c r="U273" s="6"/>
    </row>
    <row r="274" spans="1:21" ht="16.5" customHeight="1" x14ac:dyDescent="0.3">
      <c r="A274" s="50"/>
      <c r="B274" s="50"/>
      <c r="C274" s="51"/>
      <c r="D274" s="6"/>
      <c r="E274" s="6"/>
      <c r="F274" s="6"/>
      <c r="G274" s="6"/>
      <c r="H274" s="51"/>
      <c r="I274" s="52"/>
      <c r="J274" s="52"/>
      <c r="K274" s="52"/>
      <c r="L274" s="52"/>
      <c r="M274" s="6"/>
      <c r="N274" s="6"/>
      <c r="O274" s="6"/>
      <c r="P274" s="6"/>
      <c r="Q274" s="6"/>
      <c r="R274" s="6"/>
      <c r="S274" s="6"/>
      <c r="T274" s="6"/>
      <c r="U274" s="6"/>
    </row>
    <row r="275" spans="1:21" ht="16.5" customHeight="1" x14ac:dyDescent="0.3">
      <c r="A275" s="50"/>
      <c r="B275" s="50"/>
      <c r="C275" s="51"/>
      <c r="D275" s="6"/>
      <c r="E275" s="6"/>
      <c r="F275" s="6"/>
      <c r="G275" s="6"/>
      <c r="H275" s="51"/>
      <c r="I275" s="52"/>
      <c r="J275" s="52"/>
      <c r="K275" s="52"/>
      <c r="L275" s="52"/>
      <c r="M275" s="6"/>
      <c r="N275" s="6"/>
      <c r="O275" s="6"/>
      <c r="P275" s="6"/>
      <c r="Q275" s="6"/>
      <c r="R275" s="6"/>
      <c r="S275" s="6"/>
      <c r="T275" s="6"/>
      <c r="U275" s="6"/>
    </row>
    <row r="276" spans="1:21" ht="16.5" customHeight="1" x14ac:dyDescent="0.3">
      <c r="A276" s="50"/>
      <c r="B276" s="50"/>
      <c r="C276" s="51"/>
      <c r="D276" s="6"/>
      <c r="E276" s="6"/>
      <c r="F276" s="6"/>
      <c r="G276" s="6"/>
      <c r="H276" s="51"/>
      <c r="I276" s="52"/>
      <c r="J276" s="52"/>
      <c r="K276" s="52"/>
      <c r="L276" s="52"/>
      <c r="M276" s="6"/>
      <c r="N276" s="6"/>
      <c r="O276" s="6"/>
      <c r="P276" s="6"/>
      <c r="Q276" s="6"/>
      <c r="R276" s="6"/>
      <c r="S276" s="6"/>
      <c r="T276" s="6"/>
      <c r="U276" s="6"/>
    </row>
    <row r="277" spans="1:21" ht="16.5" customHeight="1" x14ac:dyDescent="0.3">
      <c r="A277" s="50"/>
      <c r="B277" s="50"/>
      <c r="C277" s="51"/>
      <c r="D277" s="6"/>
      <c r="E277" s="6"/>
      <c r="F277" s="6"/>
      <c r="G277" s="6"/>
      <c r="H277" s="51"/>
      <c r="I277" s="52"/>
      <c r="J277" s="52"/>
      <c r="K277" s="52"/>
      <c r="L277" s="52"/>
      <c r="M277" s="6"/>
      <c r="N277" s="6"/>
      <c r="O277" s="6"/>
      <c r="P277" s="6"/>
      <c r="Q277" s="6"/>
      <c r="R277" s="6"/>
      <c r="S277" s="6"/>
      <c r="T277" s="6"/>
      <c r="U277" s="6"/>
    </row>
    <row r="278" spans="1:21" ht="16.5" customHeight="1" x14ac:dyDescent="0.3">
      <c r="A278" s="50"/>
      <c r="B278" s="50"/>
      <c r="C278" s="51"/>
      <c r="D278" s="6"/>
      <c r="E278" s="6"/>
      <c r="F278" s="6"/>
      <c r="G278" s="6"/>
      <c r="H278" s="51"/>
      <c r="I278" s="52"/>
      <c r="J278" s="52"/>
      <c r="K278" s="52"/>
      <c r="L278" s="52"/>
      <c r="M278" s="6"/>
      <c r="N278" s="6"/>
      <c r="O278" s="6"/>
      <c r="P278" s="6"/>
      <c r="Q278" s="6"/>
      <c r="R278" s="6"/>
      <c r="S278" s="6"/>
      <c r="T278" s="6"/>
      <c r="U278" s="6"/>
    </row>
    <row r="279" spans="1:21" ht="16.5" customHeight="1" x14ac:dyDescent="0.3">
      <c r="A279" s="50"/>
      <c r="B279" s="50"/>
      <c r="C279" s="51"/>
      <c r="D279" s="6"/>
      <c r="E279" s="6"/>
      <c r="F279" s="6"/>
      <c r="G279" s="6"/>
      <c r="H279" s="51"/>
      <c r="I279" s="52"/>
      <c r="J279" s="52"/>
      <c r="K279" s="52"/>
      <c r="L279" s="52"/>
      <c r="M279" s="6"/>
      <c r="N279" s="6"/>
      <c r="O279" s="6"/>
      <c r="P279" s="6"/>
      <c r="Q279" s="6"/>
      <c r="R279" s="6"/>
      <c r="S279" s="6"/>
      <c r="T279" s="6"/>
      <c r="U279" s="6"/>
    </row>
    <row r="280" spans="1:21" ht="16.5" customHeight="1" x14ac:dyDescent="0.3">
      <c r="A280" s="50"/>
      <c r="B280" s="50"/>
      <c r="C280" s="51"/>
      <c r="D280" s="6"/>
      <c r="E280" s="6"/>
      <c r="F280" s="6"/>
      <c r="G280" s="6"/>
      <c r="H280" s="51"/>
      <c r="I280" s="52"/>
      <c r="J280" s="52"/>
      <c r="K280" s="52"/>
      <c r="L280" s="52"/>
      <c r="M280" s="6"/>
      <c r="N280" s="6"/>
      <c r="O280" s="6"/>
      <c r="P280" s="6"/>
      <c r="Q280" s="6"/>
      <c r="R280" s="6"/>
      <c r="S280" s="6"/>
      <c r="T280" s="6"/>
      <c r="U280" s="6"/>
    </row>
    <row r="281" spans="1:21" ht="16.5" customHeight="1" x14ac:dyDescent="0.3">
      <c r="A281" s="50"/>
      <c r="B281" s="50"/>
      <c r="C281" s="51"/>
      <c r="D281" s="6"/>
      <c r="E281" s="6"/>
      <c r="F281" s="6"/>
      <c r="G281" s="6"/>
      <c r="H281" s="51"/>
      <c r="I281" s="52"/>
      <c r="J281" s="52"/>
      <c r="K281" s="52"/>
      <c r="L281" s="52"/>
      <c r="M281" s="6"/>
      <c r="N281" s="6"/>
      <c r="O281" s="6"/>
      <c r="P281" s="6"/>
      <c r="Q281" s="6"/>
      <c r="R281" s="6"/>
      <c r="S281" s="6"/>
      <c r="T281" s="6"/>
      <c r="U281" s="6"/>
    </row>
    <row r="282" spans="1:21" ht="16.5" customHeight="1" x14ac:dyDescent="0.3">
      <c r="A282" s="50"/>
      <c r="B282" s="50"/>
      <c r="C282" s="51"/>
      <c r="D282" s="6"/>
      <c r="E282" s="6"/>
      <c r="F282" s="6"/>
      <c r="G282" s="6"/>
      <c r="H282" s="51"/>
      <c r="I282" s="52"/>
      <c r="J282" s="52"/>
      <c r="K282" s="52"/>
      <c r="L282" s="52"/>
      <c r="M282" s="6"/>
      <c r="N282" s="6"/>
      <c r="O282" s="6"/>
      <c r="P282" s="6"/>
      <c r="Q282" s="6"/>
      <c r="R282" s="6"/>
      <c r="S282" s="6"/>
      <c r="T282" s="6"/>
      <c r="U282" s="6"/>
    </row>
    <row r="283" spans="1:21" ht="16.5" customHeight="1" x14ac:dyDescent="0.3">
      <c r="A283" s="50"/>
      <c r="B283" s="50"/>
      <c r="C283" s="51"/>
      <c r="D283" s="6"/>
      <c r="E283" s="6"/>
      <c r="F283" s="6"/>
      <c r="G283" s="6"/>
      <c r="H283" s="51"/>
      <c r="I283" s="52"/>
      <c r="J283" s="52"/>
      <c r="K283" s="52"/>
      <c r="L283" s="52"/>
      <c r="M283" s="6"/>
      <c r="N283" s="6"/>
      <c r="O283" s="6"/>
      <c r="P283" s="6"/>
      <c r="Q283" s="6"/>
      <c r="R283" s="6"/>
      <c r="S283" s="6"/>
      <c r="T283" s="6"/>
      <c r="U283" s="6"/>
    </row>
    <row r="284" spans="1:21" ht="16.5" customHeight="1" x14ac:dyDescent="0.3">
      <c r="A284" s="50"/>
      <c r="B284" s="50"/>
      <c r="C284" s="51"/>
      <c r="D284" s="6"/>
      <c r="E284" s="6"/>
      <c r="F284" s="6"/>
      <c r="G284" s="6"/>
      <c r="H284" s="51"/>
      <c r="I284" s="52"/>
      <c r="J284" s="52"/>
      <c r="K284" s="52"/>
      <c r="L284" s="52"/>
      <c r="M284" s="6"/>
      <c r="N284" s="6"/>
      <c r="O284" s="6"/>
      <c r="P284" s="6"/>
      <c r="Q284" s="6"/>
      <c r="R284" s="6"/>
      <c r="S284" s="6"/>
      <c r="T284" s="6"/>
      <c r="U284" s="6"/>
    </row>
    <row r="285" spans="1:21" ht="16.5" customHeight="1" x14ac:dyDescent="0.3">
      <c r="A285" s="50"/>
      <c r="B285" s="50"/>
      <c r="C285" s="51"/>
      <c r="D285" s="6"/>
      <c r="E285" s="6"/>
      <c r="F285" s="6"/>
      <c r="G285" s="6"/>
      <c r="H285" s="51"/>
      <c r="I285" s="52"/>
      <c r="J285" s="52"/>
      <c r="K285" s="52"/>
      <c r="L285" s="52"/>
      <c r="M285" s="6"/>
      <c r="N285" s="6"/>
      <c r="O285" s="6"/>
      <c r="P285" s="6"/>
      <c r="Q285" s="6"/>
      <c r="R285" s="6"/>
      <c r="S285" s="6"/>
      <c r="T285" s="6"/>
      <c r="U285" s="6"/>
    </row>
    <row r="286" spans="1:21" ht="16.5" customHeight="1" x14ac:dyDescent="0.3">
      <c r="A286" s="50"/>
      <c r="B286" s="50"/>
      <c r="C286" s="51"/>
      <c r="D286" s="6"/>
      <c r="E286" s="6"/>
      <c r="F286" s="6"/>
      <c r="G286" s="6"/>
      <c r="H286" s="51"/>
      <c r="I286" s="52"/>
      <c r="J286" s="52"/>
      <c r="K286" s="52"/>
      <c r="L286" s="52"/>
      <c r="M286" s="6"/>
      <c r="N286" s="6"/>
      <c r="O286" s="6"/>
      <c r="P286" s="6"/>
      <c r="Q286" s="6"/>
      <c r="R286" s="6"/>
      <c r="S286" s="6"/>
      <c r="T286" s="6"/>
      <c r="U286" s="6"/>
    </row>
    <row r="287" spans="1:21" ht="16.5" customHeight="1" x14ac:dyDescent="0.3">
      <c r="A287" s="50"/>
      <c r="B287" s="50"/>
      <c r="C287" s="51"/>
      <c r="D287" s="6"/>
      <c r="E287" s="6"/>
      <c r="F287" s="6"/>
      <c r="G287" s="6"/>
      <c r="H287" s="51"/>
      <c r="I287" s="52"/>
      <c r="J287" s="52"/>
      <c r="K287" s="52"/>
      <c r="L287" s="52"/>
      <c r="M287" s="6"/>
      <c r="N287" s="6"/>
      <c r="O287" s="6"/>
      <c r="P287" s="6"/>
      <c r="Q287" s="6"/>
      <c r="R287" s="6"/>
      <c r="S287" s="6"/>
      <c r="T287" s="6"/>
      <c r="U287" s="6"/>
    </row>
    <row r="288" spans="1:21" ht="16.5" customHeight="1" x14ac:dyDescent="0.3">
      <c r="A288" s="50"/>
      <c r="B288" s="50"/>
      <c r="C288" s="51"/>
      <c r="D288" s="6"/>
      <c r="E288" s="6"/>
      <c r="F288" s="6"/>
      <c r="G288" s="6"/>
      <c r="H288" s="51"/>
      <c r="I288" s="52"/>
      <c r="J288" s="52"/>
      <c r="K288" s="52"/>
      <c r="L288" s="52"/>
      <c r="M288" s="6"/>
      <c r="N288" s="6"/>
      <c r="O288" s="6"/>
      <c r="P288" s="6"/>
      <c r="Q288" s="6"/>
      <c r="R288" s="6"/>
      <c r="S288" s="6"/>
      <c r="T288" s="6"/>
      <c r="U288" s="6"/>
    </row>
    <row r="289" spans="1:21" ht="16.5" customHeight="1" x14ac:dyDescent="0.3">
      <c r="A289" s="50"/>
      <c r="B289" s="50"/>
      <c r="C289" s="51"/>
      <c r="D289" s="6"/>
      <c r="E289" s="6"/>
      <c r="F289" s="6"/>
      <c r="G289" s="6"/>
      <c r="H289" s="51"/>
      <c r="I289" s="52"/>
      <c r="J289" s="52"/>
      <c r="K289" s="52"/>
      <c r="L289" s="52"/>
      <c r="M289" s="6"/>
      <c r="N289" s="6"/>
      <c r="O289" s="6"/>
      <c r="P289" s="6"/>
      <c r="Q289" s="6"/>
      <c r="R289" s="6"/>
      <c r="S289" s="6"/>
      <c r="T289" s="6"/>
      <c r="U289" s="6"/>
    </row>
    <row r="290" spans="1:21" ht="16.5" customHeight="1" x14ac:dyDescent="0.3">
      <c r="A290" s="50"/>
      <c r="B290" s="50"/>
      <c r="C290" s="51"/>
      <c r="D290" s="6"/>
      <c r="E290" s="6"/>
      <c r="F290" s="6"/>
      <c r="G290" s="6"/>
      <c r="H290" s="51"/>
      <c r="I290" s="52"/>
      <c r="J290" s="52"/>
      <c r="K290" s="52"/>
      <c r="L290" s="52"/>
      <c r="M290" s="6"/>
      <c r="N290" s="6"/>
      <c r="O290" s="6"/>
      <c r="P290" s="6"/>
      <c r="Q290" s="6"/>
      <c r="R290" s="6"/>
      <c r="S290" s="6"/>
      <c r="T290" s="6"/>
      <c r="U290" s="6"/>
    </row>
    <row r="291" spans="1:21" ht="16.5" customHeight="1" x14ac:dyDescent="0.3">
      <c r="A291" s="50"/>
      <c r="B291" s="50"/>
      <c r="C291" s="51"/>
      <c r="D291" s="6"/>
      <c r="E291" s="6"/>
      <c r="F291" s="6"/>
      <c r="G291" s="6"/>
      <c r="H291" s="51"/>
      <c r="I291" s="52"/>
      <c r="J291" s="52"/>
      <c r="K291" s="52"/>
      <c r="L291" s="52"/>
      <c r="M291" s="6"/>
      <c r="N291" s="6"/>
      <c r="O291" s="6"/>
      <c r="P291" s="6"/>
      <c r="Q291" s="6"/>
      <c r="R291" s="6"/>
      <c r="S291" s="6"/>
      <c r="T291" s="6"/>
      <c r="U291" s="6"/>
    </row>
    <row r="292" spans="1:21" ht="16.5" customHeight="1" x14ac:dyDescent="0.3">
      <c r="A292" s="50"/>
      <c r="B292" s="50"/>
      <c r="C292" s="51"/>
      <c r="D292" s="6"/>
      <c r="E292" s="6"/>
      <c r="F292" s="6"/>
      <c r="G292" s="6"/>
      <c r="H292" s="51"/>
      <c r="I292" s="52"/>
      <c r="J292" s="52"/>
      <c r="K292" s="52"/>
      <c r="L292" s="52"/>
      <c r="M292" s="6"/>
      <c r="N292" s="6"/>
      <c r="O292" s="6"/>
      <c r="P292" s="6"/>
      <c r="Q292" s="6"/>
      <c r="R292" s="6"/>
      <c r="S292" s="6"/>
      <c r="T292" s="6"/>
      <c r="U292" s="6"/>
    </row>
    <row r="293" spans="1:21" ht="16.5" customHeight="1" x14ac:dyDescent="0.3">
      <c r="A293" s="50"/>
      <c r="B293" s="50"/>
      <c r="C293" s="51"/>
      <c r="D293" s="6"/>
      <c r="E293" s="6"/>
      <c r="F293" s="6"/>
      <c r="G293" s="6"/>
      <c r="H293" s="51"/>
      <c r="I293" s="52"/>
      <c r="J293" s="52"/>
      <c r="K293" s="52"/>
      <c r="L293" s="52"/>
      <c r="M293" s="6"/>
      <c r="N293" s="6"/>
      <c r="O293" s="6"/>
      <c r="P293" s="6"/>
      <c r="Q293" s="6"/>
      <c r="R293" s="6"/>
      <c r="S293" s="6"/>
      <c r="T293" s="6"/>
      <c r="U293" s="6"/>
    </row>
    <row r="294" spans="1:21" ht="16.5" customHeight="1" x14ac:dyDescent="0.3">
      <c r="A294" s="50"/>
      <c r="B294" s="50"/>
      <c r="C294" s="51"/>
      <c r="D294" s="6"/>
      <c r="E294" s="6"/>
      <c r="F294" s="6"/>
      <c r="G294" s="6"/>
      <c r="H294" s="51"/>
      <c r="I294" s="52"/>
      <c r="J294" s="52"/>
      <c r="K294" s="52"/>
      <c r="L294" s="52"/>
      <c r="M294" s="6"/>
      <c r="N294" s="6"/>
      <c r="O294" s="6"/>
      <c r="P294" s="6"/>
      <c r="Q294" s="6"/>
      <c r="R294" s="6"/>
      <c r="S294" s="6"/>
      <c r="T294" s="6"/>
      <c r="U294" s="6"/>
    </row>
    <row r="295" spans="1:21" ht="16.5" customHeight="1" x14ac:dyDescent="0.3">
      <c r="A295" s="50"/>
      <c r="B295" s="50"/>
      <c r="C295" s="51"/>
      <c r="D295" s="6"/>
      <c r="E295" s="6"/>
      <c r="F295" s="6"/>
      <c r="G295" s="6"/>
      <c r="H295" s="51"/>
      <c r="I295" s="52"/>
      <c r="J295" s="52"/>
      <c r="K295" s="52"/>
      <c r="L295" s="52"/>
      <c r="M295" s="6"/>
      <c r="N295" s="6"/>
      <c r="O295" s="6"/>
      <c r="P295" s="6"/>
      <c r="Q295" s="6"/>
      <c r="R295" s="6"/>
      <c r="S295" s="6"/>
      <c r="T295" s="6"/>
      <c r="U295" s="6"/>
    </row>
    <row r="296" spans="1:21" ht="16.5" customHeight="1" x14ac:dyDescent="0.3">
      <c r="A296" s="50"/>
      <c r="B296" s="50"/>
      <c r="C296" s="51"/>
      <c r="D296" s="6"/>
      <c r="E296" s="6"/>
      <c r="F296" s="6"/>
      <c r="G296" s="6"/>
      <c r="H296" s="51"/>
      <c r="I296" s="52"/>
      <c r="J296" s="52"/>
      <c r="K296" s="52"/>
      <c r="L296" s="52"/>
      <c r="M296" s="6"/>
      <c r="N296" s="6"/>
      <c r="O296" s="6"/>
      <c r="P296" s="6"/>
      <c r="Q296" s="6"/>
      <c r="R296" s="6"/>
      <c r="S296" s="6"/>
      <c r="T296" s="6"/>
      <c r="U296" s="6"/>
    </row>
    <row r="297" spans="1:21" ht="16.5" customHeight="1" x14ac:dyDescent="0.3">
      <c r="A297" s="50"/>
      <c r="B297" s="50"/>
      <c r="C297" s="51"/>
      <c r="D297" s="6"/>
      <c r="E297" s="6"/>
      <c r="F297" s="6"/>
      <c r="G297" s="6"/>
      <c r="H297" s="51"/>
      <c r="I297" s="52"/>
      <c r="J297" s="52"/>
      <c r="K297" s="52"/>
      <c r="L297" s="52"/>
      <c r="M297" s="6"/>
      <c r="N297" s="6"/>
      <c r="O297" s="6"/>
      <c r="P297" s="6"/>
      <c r="Q297" s="6"/>
      <c r="R297" s="6"/>
      <c r="S297" s="6"/>
      <c r="T297" s="6"/>
      <c r="U297" s="6"/>
    </row>
    <row r="298" spans="1:21" ht="16.5" customHeight="1" x14ac:dyDescent="0.3">
      <c r="A298" s="50"/>
      <c r="B298" s="50"/>
      <c r="C298" s="51"/>
      <c r="D298" s="6"/>
      <c r="E298" s="6"/>
      <c r="F298" s="6"/>
      <c r="G298" s="6"/>
      <c r="H298" s="51"/>
      <c r="I298" s="52"/>
      <c r="J298" s="52"/>
      <c r="K298" s="52"/>
      <c r="L298" s="52"/>
      <c r="M298" s="6"/>
      <c r="N298" s="6"/>
      <c r="O298" s="6"/>
      <c r="P298" s="6"/>
      <c r="Q298" s="6"/>
      <c r="R298" s="6"/>
      <c r="S298" s="6"/>
      <c r="T298" s="6"/>
      <c r="U298" s="6"/>
    </row>
    <row r="299" spans="1:21" ht="16.5" customHeight="1" x14ac:dyDescent="0.3">
      <c r="A299" s="50"/>
      <c r="B299" s="50"/>
      <c r="C299" s="51"/>
      <c r="D299" s="6"/>
      <c r="E299" s="6"/>
      <c r="F299" s="6"/>
      <c r="G299" s="6"/>
      <c r="H299" s="51"/>
      <c r="I299" s="52"/>
      <c r="J299" s="52"/>
      <c r="K299" s="52"/>
      <c r="L299" s="52"/>
      <c r="M299" s="6"/>
      <c r="N299" s="6"/>
      <c r="O299" s="6"/>
      <c r="P299" s="6"/>
      <c r="Q299" s="6"/>
      <c r="R299" s="6"/>
      <c r="S299" s="6"/>
      <c r="T299" s="6"/>
      <c r="U299" s="6"/>
    </row>
    <row r="300" spans="1:21" ht="16.5" customHeight="1" x14ac:dyDescent="0.3">
      <c r="A300" s="50"/>
      <c r="B300" s="50"/>
      <c r="C300" s="51"/>
      <c r="D300" s="6"/>
      <c r="E300" s="6"/>
      <c r="F300" s="6"/>
      <c r="G300" s="6"/>
      <c r="H300" s="51"/>
      <c r="I300" s="52"/>
      <c r="J300" s="52"/>
      <c r="K300" s="52"/>
      <c r="L300" s="52"/>
      <c r="M300" s="6"/>
      <c r="N300" s="6"/>
      <c r="O300" s="6"/>
      <c r="P300" s="6"/>
      <c r="Q300" s="6"/>
      <c r="R300" s="6"/>
      <c r="S300" s="6"/>
      <c r="T300" s="6"/>
      <c r="U300" s="6"/>
    </row>
    <row r="301" spans="1:21" ht="16.5" customHeight="1" x14ac:dyDescent="0.3">
      <c r="A301" s="50"/>
      <c r="B301" s="50"/>
      <c r="C301" s="51"/>
      <c r="D301" s="6"/>
      <c r="E301" s="6"/>
      <c r="F301" s="6"/>
      <c r="G301" s="6"/>
      <c r="H301" s="51"/>
      <c r="I301" s="52"/>
      <c r="J301" s="52"/>
      <c r="K301" s="52"/>
      <c r="L301" s="52"/>
      <c r="M301" s="6"/>
      <c r="N301" s="6"/>
      <c r="O301" s="6"/>
      <c r="P301" s="6"/>
      <c r="Q301" s="6"/>
      <c r="R301" s="6"/>
      <c r="S301" s="6"/>
      <c r="T301" s="6"/>
      <c r="U301" s="6"/>
    </row>
    <row r="302" spans="1:21" ht="16.5" customHeight="1" x14ac:dyDescent="0.3">
      <c r="A302" s="50"/>
      <c r="B302" s="50"/>
      <c r="C302" s="51"/>
      <c r="D302" s="6"/>
      <c r="E302" s="6"/>
      <c r="F302" s="6"/>
      <c r="G302" s="6"/>
      <c r="H302" s="51"/>
      <c r="I302" s="52"/>
      <c r="J302" s="52"/>
      <c r="K302" s="52"/>
      <c r="L302" s="52"/>
      <c r="M302" s="6"/>
      <c r="N302" s="6"/>
      <c r="O302" s="6"/>
      <c r="P302" s="6"/>
      <c r="Q302" s="6"/>
      <c r="R302" s="6"/>
      <c r="S302" s="6"/>
      <c r="T302" s="6"/>
      <c r="U302" s="6"/>
    </row>
    <row r="303" spans="1:21" ht="16.5" customHeight="1" x14ac:dyDescent="0.3">
      <c r="A303" s="50"/>
      <c r="B303" s="50"/>
      <c r="C303" s="51"/>
      <c r="D303" s="6"/>
      <c r="E303" s="6"/>
      <c r="F303" s="6"/>
      <c r="G303" s="6"/>
      <c r="H303" s="51"/>
      <c r="I303" s="52"/>
      <c r="J303" s="52"/>
      <c r="K303" s="52"/>
      <c r="L303" s="52"/>
      <c r="M303" s="6"/>
      <c r="N303" s="6"/>
      <c r="O303" s="6"/>
      <c r="P303" s="6"/>
      <c r="Q303" s="6"/>
      <c r="R303" s="6"/>
      <c r="S303" s="6"/>
      <c r="T303" s="6"/>
      <c r="U303" s="6"/>
    </row>
    <row r="304" spans="1:21" ht="16.5" customHeight="1" x14ac:dyDescent="0.3">
      <c r="A304" s="50"/>
      <c r="B304" s="50"/>
      <c r="C304" s="51"/>
      <c r="D304" s="6"/>
      <c r="E304" s="6"/>
      <c r="F304" s="6"/>
      <c r="G304" s="6"/>
      <c r="H304" s="51"/>
      <c r="I304" s="52"/>
      <c r="J304" s="52"/>
      <c r="K304" s="52"/>
      <c r="L304" s="52"/>
      <c r="M304" s="6"/>
      <c r="N304" s="6"/>
      <c r="O304" s="6"/>
      <c r="P304" s="6"/>
      <c r="Q304" s="6"/>
      <c r="R304" s="6"/>
      <c r="S304" s="6"/>
      <c r="T304" s="6"/>
      <c r="U304" s="6"/>
    </row>
    <row r="305" spans="1:21" ht="16.5" customHeight="1" x14ac:dyDescent="0.3">
      <c r="A305" s="50"/>
      <c r="B305" s="50"/>
      <c r="C305" s="51"/>
      <c r="D305" s="6"/>
      <c r="E305" s="6"/>
      <c r="F305" s="6"/>
      <c r="G305" s="6"/>
      <c r="H305" s="51"/>
      <c r="I305" s="52"/>
      <c r="J305" s="52"/>
      <c r="K305" s="52"/>
      <c r="L305" s="52"/>
      <c r="M305" s="6"/>
      <c r="N305" s="6"/>
      <c r="O305" s="6"/>
      <c r="P305" s="6"/>
      <c r="Q305" s="6"/>
      <c r="R305" s="6"/>
      <c r="S305" s="6"/>
      <c r="T305" s="6"/>
      <c r="U305" s="6"/>
    </row>
    <row r="306" spans="1:21" ht="16.5" customHeight="1" x14ac:dyDescent="0.3">
      <c r="A306" s="50"/>
      <c r="B306" s="50"/>
      <c r="C306" s="51"/>
      <c r="D306" s="6"/>
      <c r="E306" s="6"/>
      <c r="F306" s="6"/>
      <c r="G306" s="6"/>
      <c r="H306" s="51"/>
      <c r="I306" s="52"/>
      <c r="J306" s="52"/>
      <c r="K306" s="52"/>
      <c r="L306" s="52"/>
      <c r="M306" s="6"/>
      <c r="N306" s="6"/>
      <c r="O306" s="6"/>
      <c r="P306" s="6"/>
      <c r="Q306" s="6"/>
      <c r="R306" s="6"/>
      <c r="S306" s="6"/>
      <c r="T306" s="6"/>
      <c r="U306" s="6"/>
    </row>
    <row r="307" spans="1:21" ht="16.5" customHeight="1" x14ac:dyDescent="0.3">
      <c r="A307" s="50"/>
      <c r="B307" s="50"/>
      <c r="C307" s="51"/>
      <c r="D307" s="6"/>
      <c r="E307" s="6"/>
      <c r="F307" s="6"/>
      <c r="G307" s="6"/>
      <c r="H307" s="51"/>
      <c r="I307" s="52"/>
      <c r="J307" s="52"/>
      <c r="K307" s="52"/>
      <c r="L307" s="52"/>
      <c r="M307" s="6"/>
      <c r="N307" s="6"/>
      <c r="O307" s="6"/>
      <c r="P307" s="6"/>
      <c r="Q307" s="6"/>
      <c r="R307" s="6"/>
      <c r="S307" s="6"/>
      <c r="T307" s="6"/>
      <c r="U307" s="6"/>
    </row>
    <row r="308" spans="1:21" ht="16.5" customHeight="1" x14ac:dyDescent="0.3">
      <c r="A308" s="50"/>
      <c r="B308" s="50"/>
      <c r="C308" s="51"/>
      <c r="D308" s="6"/>
      <c r="E308" s="6"/>
      <c r="F308" s="6"/>
      <c r="G308" s="6"/>
      <c r="H308" s="51"/>
      <c r="I308" s="52"/>
      <c r="J308" s="52"/>
      <c r="K308" s="52"/>
      <c r="L308" s="52"/>
      <c r="M308" s="6"/>
      <c r="N308" s="6"/>
      <c r="O308" s="6"/>
      <c r="P308" s="6"/>
      <c r="Q308" s="6"/>
      <c r="R308" s="6"/>
      <c r="S308" s="6"/>
      <c r="T308" s="6"/>
      <c r="U308" s="6"/>
    </row>
    <row r="309" spans="1:21" ht="16.5" customHeight="1" x14ac:dyDescent="0.3">
      <c r="A309" s="50"/>
      <c r="B309" s="50"/>
      <c r="C309" s="51"/>
      <c r="D309" s="6"/>
      <c r="E309" s="6"/>
      <c r="F309" s="6"/>
      <c r="G309" s="6"/>
      <c r="H309" s="51"/>
      <c r="I309" s="52"/>
      <c r="J309" s="52"/>
      <c r="K309" s="52"/>
      <c r="L309" s="52"/>
      <c r="M309" s="6"/>
      <c r="N309" s="6"/>
      <c r="O309" s="6"/>
      <c r="P309" s="6"/>
      <c r="Q309" s="6"/>
      <c r="R309" s="6"/>
      <c r="S309" s="6"/>
      <c r="T309" s="6"/>
      <c r="U309" s="6"/>
    </row>
    <row r="310" spans="1:21" ht="16.5" customHeight="1" x14ac:dyDescent="0.3">
      <c r="A310" s="50"/>
      <c r="B310" s="50"/>
      <c r="C310" s="51"/>
      <c r="D310" s="6"/>
      <c r="E310" s="6"/>
      <c r="F310" s="6"/>
      <c r="G310" s="6"/>
      <c r="H310" s="51"/>
      <c r="I310" s="52"/>
      <c r="J310" s="52"/>
      <c r="K310" s="52"/>
      <c r="L310" s="52"/>
      <c r="M310" s="6"/>
      <c r="N310" s="6"/>
      <c r="O310" s="6"/>
      <c r="P310" s="6"/>
      <c r="Q310" s="6"/>
      <c r="R310" s="6"/>
      <c r="S310" s="6"/>
      <c r="T310" s="6"/>
      <c r="U310" s="6"/>
    </row>
    <row r="311" spans="1:21" ht="16.5" customHeight="1" x14ac:dyDescent="0.3">
      <c r="A311" s="50"/>
      <c r="B311" s="50"/>
      <c r="C311" s="51"/>
      <c r="D311" s="6"/>
      <c r="E311" s="6"/>
      <c r="F311" s="6"/>
      <c r="G311" s="6"/>
      <c r="H311" s="51"/>
      <c r="I311" s="52"/>
      <c r="J311" s="52"/>
      <c r="K311" s="52"/>
      <c r="L311" s="52"/>
      <c r="M311" s="6"/>
      <c r="N311" s="6"/>
      <c r="O311" s="6"/>
      <c r="P311" s="6"/>
      <c r="Q311" s="6"/>
      <c r="R311" s="6"/>
      <c r="S311" s="6"/>
      <c r="T311" s="6"/>
      <c r="U311" s="6"/>
    </row>
    <row r="312" spans="1:21" ht="16.5" customHeight="1" x14ac:dyDescent="0.3">
      <c r="A312" s="50"/>
      <c r="B312" s="50"/>
      <c r="C312" s="51"/>
      <c r="D312" s="6"/>
      <c r="E312" s="6"/>
      <c r="F312" s="6"/>
      <c r="G312" s="6"/>
      <c r="H312" s="51"/>
      <c r="I312" s="52"/>
      <c r="J312" s="52"/>
      <c r="K312" s="52"/>
      <c r="L312" s="52"/>
      <c r="M312" s="6"/>
      <c r="N312" s="6"/>
      <c r="O312" s="6"/>
      <c r="P312" s="6"/>
      <c r="Q312" s="6"/>
      <c r="R312" s="6"/>
      <c r="S312" s="6"/>
      <c r="T312" s="6"/>
      <c r="U312" s="6"/>
    </row>
    <row r="313" spans="1:21" ht="16.5" customHeight="1" x14ac:dyDescent="0.3">
      <c r="A313" s="50"/>
      <c r="B313" s="50"/>
      <c r="C313" s="51"/>
      <c r="D313" s="6"/>
      <c r="E313" s="6"/>
      <c r="F313" s="6"/>
      <c r="G313" s="6"/>
      <c r="H313" s="51"/>
      <c r="I313" s="52"/>
      <c r="J313" s="52"/>
      <c r="K313" s="52"/>
      <c r="L313" s="52"/>
      <c r="M313" s="6"/>
      <c r="N313" s="6"/>
      <c r="O313" s="6"/>
      <c r="P313" s="6"/>
      <c r="Q313" s="6"/>
      <c r="R313" s="6"/>
      <c r="S313" s="6"/>
      <c r="T313" s="6"/>
      <c r="U313" s="6"/>
    </row>
    <row r="314" spans="1:21" ht="16.5" customHeight="1" x14ac:dyDescent="0.3">
      <c r="A314" s="50"/>
      <c r="B314" s="50"/>
      <c r="C314" s="51"/>
      <c r="D314" s="6"/>
      <c r="E314" s="6"/>
      <c r="F314" s="6"/>
      <c r="G314" s="6"/>
      <c r="H314" s="51"/>
      <c r="I314" s="52"/>
      <c r="J314" s="52"/>
      <c r="K314" s="52"/>
      <c r="L314" s="52"/>
      <c r="M314" s="6"/>
      <c r="N314" s="6"/>
      <c r="O314" s="6"/>
      <c r="P314" s="6"/>
      <c r="Q314" s="6"/>
      <c r="R314" s="6"/>
      <c r="S314" s="6"/>
      <c r="T314" s="6"/>
      <c r="U314" s="6"/>
    </row>
    <row r="315" spans="1:21" ht="16.5" customHeight="1" x14ac:dyDescent="0.3">
      <c r="A315" s="50"/>
      <c r="B315" s="50"/>
      <c r="C315" s="51"/>
      <c r="D315" s="6"/>
      <c r="E315" s="6"/>
      <c r="F315" s="6"/>
      <c r="G315" s="6"/>
      <c r="H315" s="51"/>
      <c r="I315" s="52"/>
      <c r="J315" s="52"/>
      <c r="K315" s="52"/>
      <c r="L315" s="52"/>
      <c r="M315" s="6"/>
      <c r="N315" s="6"/>
      <c r="O315" s="6"/>
      <c r="P315" s="6"/>
      <c r="Q315" s="6"/>
      <c r="R315" s="6"/>
      <c r="S315" s="6"/>
      <c r="T315" s="6"/>
      <c r="U315" s="6"/>
    </row>
    <row r="316" spans="1:21" ht="16.5" customHeight="1" x14ac:dyDescent="0.3">
      <c r="A316" s="50"/>
      <c r="B316" s="50"/>
      <c r="C316" s="51"/>
      <c r="D316" s="6"/>
      <c r="E316" s="6"/>
      <c r="F316" s="6"/>
      <c r="G316" s="6"/>
      <c r="H316" s="51"/>
      <c r="I316" s="52"/>
      <c r="J316" s="52"/>
      <c r="K316" s="52"/>
      <c r="L316" s="52"/>
      <c r="M316" s="6"/>
      <c r="N316" s="6"/>
      <c r="O316" s="6"/>
      <c r="P316" s="6"/>
      <c r="Q316" s="6"/>
      <c r="R316" s="6"/>
      <c r="S316" s="6"/>
      <c r="T316" s="6"/>
      <c r="U316" s="6"/>
    </row>
    <row r="317" spans="1:21" ht="16.5" customHeight="1" x14ac:dyDescent="0.3">
      <c r="A317" s="50"/>
      <c r="B317" s="50"/>
      <c r="C317" s="51"/>
      <c r="D317" s="6"/>
      <c r="E317" s="6"/>
      <c r="F317" s="6"/>
      <c r="G317" s="6"/>
      <c r="H317" s="51"/>
      <c r="I317" s="52"/>
      <c r="J317" s="52"/>
      <c r="K317" s="52"/>
      <c r="L317" s="52"/>
      <c r="M317" s="6"/>
      <c r="N317" s="6"/>
      <c r="O317" s="6"/>
      <c r="P317" s="6"/>
      <c r="Q317" s="6"/>
      <c r="R317" s="6"/>
      <c r="S317" s="6"/>
      <c r="T317" s="6"/>
      <c r="U317" s="6"/>
    </row>
    <row r="318" spans="1:21" ht="16.5" customHeight="1" x14ac:dyDescent="0.3">
      <c r="A318" s="50"/>
      <c r="B318" s="50"/>
      <c r="C318" s="51"/>
      <c r="D318" s="6"/>
      <c r="E318" s="6"/>
      <c r="F318" s="6"/>
      <c r="G318" s="6"/>
      <c r="H318" s="51"/>
      <c r="I318" s="52"/>
      <c r="J318" s="52"/>
      <c r="K318" s="52"/>
      <c r="L318" s="52"/>
      <c r="M318" s="6"/>
      <c r="N318" s="6"/>
      <c r="O318" s="6"/>
      <c r="P318" s="6"/>
      <c r="Q318" s="6"/>
      <c r="R318" s="6"/>
      <c r="S318" s="6"/>
      <c r="T318" s="6"/>
      <c r="U318" s="6"/>
    </row>
    <row r="319" spans="1:21" ht="16.5" customHeight="1" x14ac:dyDescent="0.3">
      <c r="A319" s="50"/>
      <c r="B319" s="50"/>
      <c r="C319" s="51"/>
      <c r="D319" s="6"/>
      <c r="E319" s="6"/>
      <c r="F319" s="6"/>
      <c r="G319" s="6"/>
      <c r="H319" s="51"/>
      <c r="I319" s="52"/>
      <c r="J319" s="52"/>
      <c r="K319" s="52"/>
      <c r="L319" s="52"/>
      <c r="M319" s="6"/>
      <c r="N319" s="6"/>
      <c r="O319" s="6"/>
      <c r="P319" s="6"/>
      <c r="Q319" s="6"/>
      <c r="R319" s="6"/>
      <c r="S319" s="6"/>
      <c r="T319" s="6"/>
      <c r="U319" s="6"/>
    </row>
    <row r="320" spans="1:21" ht="16.5" customHeight="1" x14ac:dyDescent="0.3">
      <c r="A320" s="50"/>
      <c r="B320" s="50"/>
      <c r="C320" s="51"/>
      <c r="D320" s="6"/>
      <c r="E320" s="6"/>
      <c r="F320" s="6"/>
      <c r="G320" s="6"/>
      <c r="H320" s="51"/>
      <c r="I320" s="52"/>
      <c r="J320" s="52"/>
      <c r="K320" s="52"/>
      <c r="L320" s="52"/>
      <c r="M320" s="6"/>
      <c r="N320" s="6"/>
      <c r="O320" s="6"/>
      <c r="P320" s="6"/>
      <c r="Q320" s="6"/>
      <c r="R320" s="6"/>
      <c r="S320" s="6"/>
      <c r="T320" s="6"/>
      <c r="U320" s="6"/>
    </row>
    <row r="321" spans="1:21" ht="16.5" customHeight="1" x14ac:dyDescent="0.3">
      <c r="A321" s="50"/>
      <c r="B321" s="50"/>
      <c r="C321" s="51"/>
      <c r="D321" s="6"/>
      <c r="E321" s="6"/>
      <c r="F321" s="6"/>
      <c r="G321" s="6"/>
      <c r="H321" s="51"/>
      <c r="I321" s="52"/>
      <c r="J321" s="52"/>
      <c r="K321" s="52"/>
      <c r="L321" s="52"/>
      <c r="M321" s="6"/>
      <c r="N321" s="6"/>
      <c r="O321" s="6"/>
      <c r="P321" s="6"/>
      <c r="Q321" s="6"/>
      <c r="R321" s="6"/>
      <c r="S321" s="6"/>
      <c r="T321" s="6"/>
      <c r="U321" s="6"/>
    </row>
    <row r="322" spans="1:21" ht="16.5" customHeight="1" x14ac:dyDescent="0.3">
      <c r="A322" s="50"/>
      <c r="B322" s="50"/>
      <c r="C322" s="51"/>
      <c r="D322" s="6"/>
      <c r="E322" s="6"/>
      <c r="F322" s="6"/>
      <c r="G322" s="6"/>
      <c r="H322" s="51"/>
      <c r="I322" s="52"/>
      <c r="J322" s="52"/>
      <c r="K322" s="52"/>
      <c r="L322" s="52"/>
      <c r="M322" s="6"/>
      <c r="N322" s="6"/>
      <c r="O322" s="6"/>
      <c r="P322" s="6"/>
      <c r="Q322" s="6"/>
      <c r="R322" s="6"/>
      <c r="S322" s="6"/>
      <c r="T322" s="6"/>
      <c r="U322" s="6"/>
    </row>
    <row r="323" spans="1:21" ht="16.5" customHeight="1" x14ac:dyDescent="0.3">
      <c r="A323" s="50"/>
      <c r="B323" s="50"/>
      <c r="C323" s="51"/>
      <c r="D323" s="6"/>
      <c r="E323" s="6"/>
      <c r="F323" s="6"/>
      <c r="G323" s="6"/>
      <c r="H323" s="51"/>
      <c r="I323" s="52"/>
      <c r="J323" s="52"/>
      <c r="K323" s="52"/>
      <c r="L323" s="52"/>
      <c r="M323" s="6"/>
      <c r="N323" s="6"/>
      <c r="O323" s="6"/>
      <c r="P323" s="6"/>
      <c r="Q323" s="6"/>
      <c r="R323" s="6"/>
      <c r="S323" s="6"/>
      <c r="T323" s="6"/>
      <c r="U323" s="6"/>
    </row>
    <row r="324" spans="1:21" ht="16.5" customHeight="1" x14ac:dyDescent="0.3">
      <c r="A324" s="50"/>
      <c r="B324" s="50"/>
      <c r="C324" s="51"/>
      <c r="D324" s="6"/>
      <c r="E324" s="6"/>
      <c r="F324" s="6"/>
      <c r="G324" s="6"/>
      <c r="H324" s="51"/>
      <c r="I324" s="52"/>
      <c r="J324" s="52"/>
      <c r="K324" s="52"/>
      <c r="L324" s="52"/>
      <c r="M324" s="6"/>
      <c r="N324" s="6"/>
      <c r="O324" s="6"/>
      <c r="P324" s="6"/>
      <c r="Q324" s="6"/>
      <c r="R324" s="6"/>
      <c r="S324" s="6"/>
      <c r="T324" s="6"/>
      <c r="U324" s="6"/>
    </row>
    <row r="325" spans="1:21" ht="16.5" customHeight="1" x14ac:dyDescent="0.3">
      <c r="A325" s="50"/>
      <c r="B325" s="50"/>
      <c r="C325" s="51"/>
      <c r="D325" s="6"/>
      <c r="E325" s="6"/>
      <c r="F325" s="6"/>
      <c r="G325" s="6"/>
      <c r="H325" s="51"/>
      <c r="I325" s="52"/>
      <c r="J325" s="52"/>
      <c r="K325" s="52"/>
      <c r="L325" s="52"/>
      <c r="M325" s="6"/>
      <c r="N325" s="6"/>
      <c r="O325" s="6"/>
      <c r="P325" s="6"/>
      <c r="Q325" s="6"/>
      <c r="R325" s="6"/>
      <c r="S325" s="6"/>
      <c r="T325" s="6"/>
      <c r="U325" s="6"/>
    </row>
    <row r="326" spans="1:21" ht="16.5" customHeight="1" x14ac:dyDescent="0.3">
      <c r="A326" s="50"/>
      <c r="B326" s="50"/>
      <c r="C326" s="51"/>
      <c r="D326" s="6"/>
      <c r="E326" s="6"/>
      <c r="F326" s="6"/>
      <c r="G326" s="6"/>
      <c r="H326" s="51"/>
      <c r="I326" s="52"/>
      <c r="J326" s="52"/>
      <c r="K326" s="52"/>
      <c r="L326" s="52"/>
      <c r="M326" s="6"/>
      <c r="N326" s="6"/>
      <c r="O326" s="6"/>
      <c r="P326" s="6"/>
      <c r="Q326" s="6"/>
      <c r="R326" s="6"/>
      <c r="S326" s="6"/>
      <c r="T326" s="6"/>
      <c r="U326" s="6"/>
    </row>
    <row r="327" spans="1:21" ht="16.5" customHeight="1" x14ac:dyDescent="0.3">
      <c r="A327" s="50"/>
      <c r="B327" s="50"/>
      <c r="C327" s="51"/>
      <c r="D327" s="6"/>
      <c r="E327" s="6"/>
      <c r="F327" s="6"/>
      <c r="G327" s="6"/>
      <c r="H327" s="51"/>
      <c r="I327" s="52"/>
      <c r="J327" s="52"/>
      <c r="K327" s="52"/>
      <c r="L327" s="52"/>
      <c r="M327" s="6"/>
      <c r="N327" s="6"/>
      <c r="O327" s="6"/>
      <c r="P327" s="6"/>
      <c r="Q327" s="6"/>
      <c r="R327" s="6"/>
      <c r="S327" s="6"/>
      <c r="T327" s="6"/>
      <c r="U327" s="6"/>
    </row>
    <row r="328" spans="1:21" ht="16.5" customHeight="1" x14ac:dyDescent="0.3">
      <c r="A328" s="50"/>
      <c r="B328" s="50"/>
      <c r="C328" s="51"/>
      <c r="D328" s="6"/>
      <c r="E328" s="6"/>
      <c r="F328" s="6"/>
      <c r="G328" s="6"/>
      <c r="H328" s="51"/>
      <c r="I328" s="52"/>
      <c r="J328" s="52"/>
      <c r="K328" s="52"/>
      <c r="L328" s="52"/>
      <c r="M328" s="6"/>
      <c r="N328" s="6"/>
      <c r="O328" s="6"/>
      <c r="P328" s="6"/>
      <c r="Q328" s="6"/>
      <c r="R328" s="6"/>
      <c r="S328" s="6"/>
      <c r="T328" s="6"/>
      <c r="U328" s="6"/>
    </row>
    <row r="329" spans="1:21" ht="16.5" customHeight="1" x14ac:dyDescent="0.3">
      <c r="A329" s="50"/>
      <c r="B329" s="50"/>
      <c r="C329" s="51"/>
      <c r="D329" s="6"/>
      <c r="E329" s="6"/>
      <c r="F329" s="6"/>
      <c r="G329" s="6"/>
      <c r="H329" s="51"/>
      <c r="I329" s="52"/>
      <c r="J329" s="52"/>
      <c r="K329" s="52"/>
      <c r="L329" s="52"/>
      <c r="M329" s="6"/>
      <c r="N329" s="6"/>
      <c r="O329" s="6"/>
      <c r="P329" s="6"/>
      <c r="Q329" s="6"/>
      <c r="R329" s="6"/>
      <c r="S329" s="6"/>
      <c r="T329" s="6"/>
      <c r="U329" s="6"/>
    </row>
    <row r="330" spans="1:21" ht="16.5" customHeight="1" x14ac:dyDescent="0.3">
      <c r="A330" s="50"/>
      <c r="B330" s="50"/>
      <c r="C330" s="51"/>
      <c r="D330" s="6"/>
      <c r="E330" s="6"/>
      <c r="F330" s="6"/>
      <c r="G330" s="6"/>
      <c r="H330" s="51"/>
      <c r="I330" s="52"/>
      <c r="J330" s="52"/>
      <c r="K330" s="52"/>
      <c r="L330" s="52"/>
      <c r="M330" s="6"/>
      <c r="N330" s="6"/>
      <c r="O330" s="6"/>
      <c r="P330" s="6"/>
      <c r="Q330" s="6"/>
      <c r="R330" s="6"/>
      <c r="S330" s="6"/>
      <c r="T330" s="6"/>
      <c r="U330" s="6"/>
    </row>
    <row r="331" spans="1:21" ht="16.5" customHeight="1" x14ac:dyDescent="0.3">
      <c r="A331" s="50"/>
      <c r="B331" s="50"/>
      <c r="C331" s="51"/>
      <c r="D331" s="6"/>
      <c r="E331" s="6"/>
      <c r="F331" s="6"/>
      <c r="G331" s="6"/>
      <c r="H331" s="51"/>
      <c r="I331" s="52"/>
      <c r="J331" s="52"/>
      <c r="K331" s="52"/>
      <c r="L331" s="52"/>
      <c r="M331" s="6"/>
      <c r="N331" s="6"/>
      <c r="O331" s="6"/>
      <c r="P331" s="6"/>
      <c r="Q331" s="6"/>
      <c r="R331" s="6"/>
      <c r="S331" s="6"/>
      <c r="T331" s="6"/>
      <c r="U331" s="6"/>
    </row>
    <row r="332" spans="1:21" ht="16.5" customHeight="1" x14ac:dyDescent="0.3">
      <c r="A332" s="50"/>
      <c r="B332" s="50"/>
      <c r="C332" s="51"/>
      <c r="D332" s="6"/>
      <c r="E332" s="6"/>
      <c r="F332" s="6"/>
      <c r="G332" s="6"/>
      <c r="H332" s="51"/>
      <c r="I332" s="52"/>
      <c r="J332" s="52"/>
      <c r="K332" s="52"/>
      <c r="L332" s="52"/>
      <c r="M332" s="6"/>
      <c r="N332" s="6"/>
      <c r="O332" s="6"/>
      <c r="P332" s="6"/>
      <c r="Q332" s="6"/>
      <c r="R332" s="6"/>
      <c r="S332" s="6"/>
      <c r="T332" s="6"/>
      <c r="U332" s="6"/>
    </row>
    <row r="333" spans="1:21" ht="16.5" customHeight="1" x14ac:dyDescent="0.3">
      <c r="A333" s="50"/>
      <c r="B333" s="50"/>
      <c r="C333" s="51"/>
      <c r="D333" s="6"/>
      <c r="E333" s="6"/>
      <c r="F333" s="6"/>
      <c r="G333" s="6"/>
      <c r="H333" s="51"/>
      <c r="I333" s="52"/>
      <c r="J333" s="52"/>
      <c r="K333" s="52"/>
      <c r="L333" s="52"/>
      <c r="M333" s="6"/>
      <c r="N333" s="6"/>
      <c r="O333" s="6"/>
      <c r="P333" s="6"/>
      <c r="Q333" s="6"/>
      <c r="R333" s="6"/>
      <c r="S333" s="6"/>
      <c r="T333" s="6"/>
      <c r="U333" s="6"/>
    </row>
    <row r="334" spans="1:21" ht="16.5" customHeight="1" x14ac:dyDescent="0.3">
      <c r="A334" s="50"/>
      <c r="B334" s="50"/>
      <c r="C334" s="51"/>
      <c r="D334" s="6"/>
      <c r="E334" s="6"/>
      <c r="F334" s="6"/>
      <c r="G334" s="6"/>
      <c r="H334" s="51"/>
      <c r="I334" s="52"/>
      <c r="J334" s="52"/>
      <c r="K334" s="52"/>
      <c r="L334" s="52"/>
      <c r="M334" s="6"/>
      <c r="N334" s="6"/>
      <c r="O334" s="6"/>
      <c r="P334" s="6"/>
      <c r="Q334" s="6"/>
      <c r="R334" s="6"/>
      <c r="S334" s="6"/>
      <c r="T334" s="6"/>
      <c r="U334" s="6"/>
    </row>
    <row r="335" spans="1:21" ht="16.5" customHeight="1" x14ac:dyDescent="0.3">
      <c r="A335" s="50"/>
      <c r="B335" s="50"/>
      <c r="C335" s="51"/>
      <c r="D335" s="6"/>
      <c r="E335" s="6"/>
      <c r="F335" s="6"/>
      <c r="G335" s="6"/>
      <c r="H335" s="51"/>
      <c r="I335" s="52"/>
      <c r="J335" s="52"/>
      <c r="K335" s="52"/>
      <c r="L335" s="52"/>
      <c r="M335" s="6"/>
      <c r="N335" s="6"/>
      <c r="O335" s="6"/>
      <c r="P335" s="6"/>
      <c r="Q335" s="6"/>
      <c r="R335" s="6"/>
      <c r="S335" s="6"/>
      <c r="T335" s="6"/>
      <c r="U335" s="6"/>
    </row>
    <row r="336" spans="1:21" ht="16.5" customHeight="1" x14ac:dyDescent="0.3">
      <c r="A336" s="50"/>
      <c r="B336" s="50"/>
      <c r="C336" s="51"/>
      <c r="D336" s="6"/>
      <c r="E336" s="6"/>
      <c r="F336" s="6"/>
      <c r="G336" s="6"/>
      <c r="H336" s="51"/>
      <c r="I336" s="52"/>
      <c r="J336" s="52"/>
      <c r="K336" s="52"/>
      <c r="L336" s="52"/>
      <c r="M336" s="6"/>
      <c r="N336" s="6"/>
      <c r="O336" s="6"/>
      <c r="P336" s="6"/>
      <c r="Q336" s="6"/>
      <c r="R336" s="6"/>
      <c r="S336" s="6"/>
      <c r="T336" s="6"/>
      <c r="U336" s="6"/>
    </row>
    <row r="337" spans="1:21" ht="16.5" customHeight="1" x14ac:dyDescent="0.3">
      <c r="A337" s="50"/>
      <c r="B337" s="50"/>
      <c r="C337" s="51"/>
      <c r="D337" s="6"/>
      <c r="E337" s="6"/>
      <c r="F337" s="6"/>
      <c r="G337" s="6"/>
      <c r="H337" s="51"/>
      <c r="I337" s="52"/>
      <c r="J337" s="52"/>
      <c r="K337" s="52"/>
      <c r="L337" s="52"/>
      <c r="M337" s="6"/>
      <c r="N337" s="6"/>
      <c r="O337" s="6"/>
      <c r="P337" s="6"/>
      <c r="Q337" s="6"/>
      <c r="R337" s="6"/>
      <c r="S337" s="6"/>
      <c r="T337" s="6"/>
      <c r="U337" s="6"/>
    </row>
    <row r="338" spans="1:21" ht="16.5" customHeight="1" x14ac:dyDescent="0.3">
      <c r="A338" s="50"/>
      <c r="B338" s="50"/>
      <c r="C338" s="51"/>
      <c r="D338" s="6"/>
      <c r="E338" s="6"/>
      <c r="F338" s="6"/>
      <c r="G338" s="6"/>
      <c r="H338" s="51"/>
      <c r="I338" s="52"/>
      <c r="J338" s="52"/>
      <c r="K338" s="52"/>
      <c r="L338" s="52"/>
      <c r="M338" s="6"/>
      <c r="N338" s="6"/>
      <c r="O338" s="6"/>
      <c r="P338" s="6"/>
      <c r="Q338" s="6"/>
      <c r="R338" s="6"/>
      <c r="S338" s="6"/>
      <c r="T338" s="6"/>
      <c r="U338" s="6"/>
    </row>
    <row r="339" spans="1:21" ht="16.5" customHeight="1" x14ac:dyDescent="0.3">
      <c r="A339" s="50"/>
      <c r="B339" s="50"/>
      <c r="C339" s="51"/>
      <c r="D339" s="6"/>
      <c r="E339" s="6"/>
      <c r="F339" s="6"/>
      <c r="G339" s="6"/>
      <c r="H339" s="51"/>
      <c r="I339" s="52"/>
      <c r="J339" s="52"/>
      <c r="K339" s="52"/>
      <c r="L339" s="52"/>
      <c r="M339" s="6"/>
      <c r="N339" s="6"/>
      <c r="O339" s="6"/>
      <c r="P339" s="6"/>
      <c r="Q339" s="6"/>
      <c r="R339" s="6"/>
      <c r="S339" s="6"/>
      <c r="T339" s="6"/>
      <c r="U339" s="6"/>
    </row>
    <row r="340" spans="1:21" ht="16.5" customHeight="1" x14ac:dyDescent="0.3">
      <c r="A340" s="50"/>
      <c r="B340" s="50"/>
      <c r="C340" s="51"/>
      <c r="D340" s="6"/>
      <c r="E340" s="6"/>
      <c r="F340" s="6"/>
      <c r="G340" s="6"/>
      <c r="H340" s="51"/>
      <c r="I340" s="52"/>
      <c r="J340" s="52"/>
      <c r="K340" s="52"/>
      <c r="L340" s="52"/>
      <c r="M340" s="6"/>
      <c r="N340" s="6"/>
      <c r="O340" s="6"/>
      <c r="P340" s="6"/>
      <c r="Q340" s="6"/>
      <c r="R340" s="6"/>
      <c r="S340" s="6"/>
      <c r="T340" s="6"/>
      <c r="U340" s="6"/>
    </row>
    <row r="341" spans="1:21" ht="16.5" customHeight="1" x14ac:dyDescent="0.3">
      <c r="A341" s="50"/>
      <c r="B341" s="50"/>
      <c r="C341" s="51"/>
      <c r="D341" s="6"/>
      <c r="E341" s="6"/>
      <c r="F341" s="6"/>
      <c r="G341" s="6"/>
      <c r="H341" s="51"/>
      <c r="I341" s="52"/>
      <c r="J341" s="52"/>
      <c r="K341" s="52"/>
      <c r="L341" s="52"/>
      <c r="M341" s="6"/>
      <c r="N341" s="6"/>
      <c r="O341" s="6"/>
      <c r="P341" s="6"/>
      <c r="Q341" s="6"/>
      <c r="R341" s="6"/>
      <c r="S341" s="6"/>
      <c r="T341" s="6"/>
      <c r="U341" s="6"/>
    </row>
    <row r="342" spans="1:21" ht="16.5" customHeight="1" x14ac:dyDescent="0.3">
      <c r="A342" s="50"/>
      <c r="B342" s="50"/>
      <c r="C342" s="51"/>
      <c r="D342" s="6"/>
      <c r="E342" s="6"/>
      <c r="F342" s="6"/>
      <c r="G342" s="6"/>
      <c r="H342" s="51"/>
      <c r="I342" s="52"/>
      <c r="J342" s="52"/>
      <c r="K342" s="52"/>
      <c r="L342" s="52"/>
      <c r="M342" s="6"/>
      <c r="N342" s="6"/>
      <c r="O342" s="6"/>
      <c r="P342" s="6"/>
      <c r="Q342" s="6"/>
      <c r="R342" s="6"/>
      <c r="S342" s="6"/>
      <c r="T342" s="6"/>
      <c r="U342" s="6"/>
    </row>
    <row r="343" spans="1:21" ht="16.5" customHeight="1" x14ac:dyDescent="0.3">
      <c r="A343" s="50"/>
      <c r="B343" s="50"/>
      <c r="C343" s="51"/>
      <c r="D343" s="6"/>
      <c r="E343" s="6"/>
      <c r="F343" s="6"/>
      <c r="G343" s="6"/>
      <c r="H343" s="51"/>
      <c r="I343" s="52"/>
      <c r="J343" s="52"/>
      <c r="K343" s="52"/>
      <c r="L343" s="52"/>
      <c r="M343" s="6"/>
      <c r="N343" s="6"/>
      <c r="O343" s="6"/>
      <c r="P343" s="6"/>
      <c r="Q343" s="6"/>
      <c r="R343" s="6"/>
      <c r="S343" s="6"/>
      <c r="T343" s="6"/>
      <c r="U343" s="6"/>
    </row>
    <row r="344" spans="1:21" ht="16.5" customHeight="1" x14ac:dyDescent="0.3">
      <c r="A344" s="50"/>
      <c r="B344" s="50"/>
      <c r="C344" s="51"/>
      <c r="D344" s="6"/>
      <c r="E344" s="6"/>
      <c r="F344" s="6"/>
      <c r="G344" s="6"/>
      <c r="H344" s="51"/>
      <c r="I344" s="52"/>
      <c r="J344" s="52"/>
      <c r="K344" s="52"/>
      <c r="L344" s="52"/>
      <c r="M344" s="6"/>
      <c r="N344" s="6"/>
      <c r="O344" s="6"/>
      <c r="P344" s="6"/>
      <c r="Q344" s="6"/>
      <c r="R344" s="6"/>
      <c r="S344" s="6"/>
      <c r="T344" s="6"/>
      <c r="U344" s="6"/>
    </row>
    <row r="345" spans="1:21" ht="16.5" customHeight="1" x14ac:dyDescent="0.3">
      <c r="A345" s="50"/>
      <c r="B345" s="50"/>
      <c r="C345" s="51"/>
      <c r="D345" s="6"/>
      <c r="E345" s="6"/>
      <c r="F345" s="6"/>
      <c r="G345" s="6"/>
      <c r="H345" s="51"/>
      <c r="I345" s="52"/>
      <c r="J345" s="52"/>
      <c r="K345" s="52"/>
      <c r="L345" s="52"/>
      <c r="M345" s="6"/>
      <c r="N345" s="6"/>
      <c r="O345" s="6"/>
      <c r="P345" s="6"/>
      <c r="Q345" s="6"/>
      <c r="R345" s="6"/>
      <c r="S345" s="6"/>
      <c r="T345" s="6"/>
      <c r="U345" s="6"/>
    </row>
    <row r="346" spans="1:21" ht="16.5" customHeight="1" x14ac:dyDescent="0.3">
      <c r="A346" s="50"/>
      <c r="B346" s="50"/>
      <c r="C346" s="51"/>
      <c r="D346" s="6"/>
      <c r="E346" s="6"/>
      <c r="F346" s="6"/>
      <c r="G346" s="6"/>
      <c r="H346" s="51"/>
      <c r="I346" s="52"/>
      <c r="J346" s="52"/>
      <c r="K346" s="52"/>
      <c r="L346" s="52"/>
      <c r="M346" s="6"/>
      <c r="N346" s="6"/>
      <c r="O346" s="6"/>
      <c r="P346" s="6"/>
      <c r="Q346" s="6"/>
      <c r="R346" s="6"/>
      <c r="S346" s="6"/>
      <c r="T346" s="6"/>
      <c r="U346" s="6"/>
    </row>
    <row r="347" spans="1:21" ht="16.5" customHeight="1" x14ac:dyDescent="0.3">
      <c r="A347" s="50"/>
      <c r="B347" s="50"/>
      <c r="C347" s="51"/>
      <c r="D347" s="6"/>
      <c r="E347" s="6"/>
      <c r="F347" s="6"/>
      <c r="G347" s="6"/>
      <c r="H347" s="51"/>
      <c r="I347" s="52"/>
      <c r="J347" s="52"/>
      <c r="K347" s="52"/>
      <c r="L347" s="52"/>
      <c r="M347" s="6"/>
      <c r="N347" s="6"/>
      <c r="O347" s="6"/>
      <c r="P347" s="6"/>
      <c r="Q347" s="6"/>
      <c r="R347" s="6"/>
      <c r="S347" s="6"/>
      <c r="T347" s="6"/>
      <c r="U347" s="6"/>
    </row>
    <row r="348" spans="1:21" ht="16.5" customHeight="1" x14ac:dyDescent="0.3">
      <c r="A348" s="50"/>
      <c r="B348" s="50"/>
      <c r="C348" s="51"/>
      <c r="D348" s="6"/>
      <c r="E348" s="6"/>
      <c r="F348" s="6"/>
      <c r="G348" s="6"/>
      <c r="H348" s="51"/>
      <c r="I348" s="52"/>
      <c r="J348" s="52"/>
      <c r="K348" s="52"/>
      <c r="L348" s="52"/>
      <c r="M348" s="6"/>
      <c r="N348" s="6"/>
      <c r="O348" s="6"/>
      <c r="P348" s="6"/>
      <c r="Q348" s="6"/>
      <c r="R348" s="6"/>
      <c r="S348" s="6"/>
      <c r="T348" s="6"/>
      <c r="U348" s="6"/>
    </row>
    <row r="349" spans="1:21" ht="16.5" customHeight="1" x14ac:dyDescent="0.3">
      <c r="A349" s="50"/>
      <c r="B349" s="50"/>
      <c r="C349" s="51"/>
      <c r="D349" s="6"/>
      <c r="E349" s="6"/>
      <c r="F349" s="6"/>
      <c r="G349" s="6"/>
      <c r="H349" s="51"/>
      <c r="I349" s="52"/>
      <c r="J349" s="52"/>
      <c r="K349" s="52"/>
      <c r="L349" s="52"/>
      <c r="M349" s="6"/>
      <c r="N349" s="6"/>
      <c r="O349" s="6"/>
      <c r="P349" s="6"/>
      <c r="Q349" s="6"/>
      <c r="R349" s="6"/>
      <c r="S349" s="6"/>
      <c r="T349" s="6"/>
      <c r="U349" s="6"/>
    </row>
    <row r="350" spans="1:21" ht="16.5" customHeight="1" x14ac:dyDescent="0.3">
      <c r="A350" s="50"/>
      <c r="B350" s="50"/>
      <c r="C350" s="51"/>
      <c r="D350" s="6"/>
      <c r="E350" s="6"/>
      <c r="F350" s="6"/>
      <c r="G350" s="6"/>
      <c r="H350" s="51"/>
      <c r="I350" s="52"/>
      <c r="J350" s="52"/>
      <c r="K350" s="52"/>
      <c r="L350" s="52"/>
      <c r="M350" s="6"/>
      <c r="N350" s="6"/>
      <c r="O350" s="6"/>
      <c r="P350" s="6"/>
      <c r="Q350" s="6"/>
      <c r="R350" s="6"/>
      <c r="S350" s="6"/>
      <c r="T350" s="6"/>
      <c r="U350" s="6"/>
    </row>
    <row r="351" spans="1:21" ht="16.5" customHeight="1" x14ac:dyDescent="0.3">
      <c r="A351" s="50"/>
      <c r="B351" s="50"/>
      <c r="C351" s="51"/>
      <c r="D351" s="6"/>
      <c r="E351" s="6"/>
      <c r="F351" s="6"/>
      <c r="G351" s="6"/>
      <c r="H351" s="51"/>
      <c r="I351" s="52"/>
      <c r="J351" s="52"/>
      <c r="K351" s="52"/>
      <c r="L351" s="52"/>
      <c r="M351" s="6"/>
      <c r="N351" s="6"/>
      <c r="O351" s="6"/>
      <c r="P351" s="6"/>
      <c r="Q351" s="6"/>
      <c r="R351" s="6"/>
      <c r="S351" s="6"/>
      <c r="T351" s="6"/>
      <c r="U351" s="6"/>
    </row>
    <row r="352" spans="1:21" ht="16.5" customHeight="1" x14ac:dyDescent="0.3">
      <c r="A352" s="50"/>
      <c r="B352" s="50"/>
      <c r="C352" s="51"/>
      <c r="D352" s="6"/>
      <c r="E352" s="6"/>
      <c r="F352" s="6"/>
      <c r="G352" s="6"/>
      <c r="H352" s="51"/>
      <c r="I352" s="52"/>
      <c r="J352" s="52"/>
      <c r="K352" s="52"/>
      <c r="L352" s="52"/>
      <c r="M352" s="6"/>
      <c r="N352" s="6"/>
      <c r="O352" s="6"/>
      <c r="P352" s="6"/>
      <c r="Q352" s="6"/>
      <c r="R352" s="6"/>
      <c r="S352" s="6"/>
      <c r="T352" s="6"/>
      <c r="U352" s="6"/>
    </row>
    <row r="353" spans="1:21" ht="16.5" customHeight="1" x14ac:dyDescent="0.3">
      <c r="A353" s="50"/>
      <c r="B353" s="50"/>
      <c r="C353" s="51"/>
      <c r="D353" s="6"/>
      <c r="E353" s="6"/>
      <c r="F353" s="6"/>
      <c r="G353" s="6"/>
      <c r="H353" s="51"/>
      <c r="I353" s="52"/>
      <c r="J353" s="52"/>
      <c r="K353" s="52"/>
      <c r="L353" s="52"/>
      <c r="M353" s="6"/>
      <c r="N353" s="6"/>
      <c r="O353" s="6"/>
      <c r="P353" s="6"/>
      <c r="Q353" s="6"/>
      <c r="R353" s="6"/>
      <c r="S353" s="6"/>
      <c r="T353" s="6"/>
      <c r="U353" s="6"/>
    </row>
    <row r="354" spans="1:21" ht="16.5" customHeight="1" x14ac:dyDescent="0.3">
      <c r="A354" s="50"/>
      <c r="B354" s="50"/>
      <c r="C354" s="51"/>
      <c r="D354" s="6"/>
      <c r="E354" s="6"/>
      <c r="F354" s="6"/>
      <c r="G354" s="6"/>
      <c r="H354" s="51"/>
      <c r="I354" s="52"/>
      <c r="J354" s="52"/>
      <c r="K354" s="52"/>
      <c r="L354" s="52"/>
      <c r="M354" s="6"/>
      <c r="N354" s="6"/>
      <c r="O354" s="6"/>
      <c r="P354" s="6"/>
      <c r="Q354" s="6"/>
      <c r="R354" s="6"/>
      <c r="S354" s="6"/>
      <c r="T354" s="6"/>
      <c r="U354" s="6"/>
    </row>
    <row r="355" spans="1:21" ht="16.5" customHeight="1" x14ac:dyDescent="0.3">
      <c r="A355" s="50"/>
      <c r="B355" s="50"/>
      <c r="C355" s="51"/>
      <c r="D355" s="6"/>
      <c r="E355" s="6"/>
      <c r="F355" s="6"/>
      <c r="G355" s="6"/>
      <c r="H355" s="51"/>
      <c r="I355" s="52"/>
      <c r="J355" s="52"/>
      <c r="K355" s="52"/>
      <c r="L355" s="52"/>
      <c r="M355" s="6"/>
      <c r="N355" s="6"/>
      <c r="O355" s="6"/>
      <c r="P355" s="6"/>
      <c r="Q355" s="6"/>
      <c r="R355" s="6"/>
      <c r="S355" s="6"/>
      <c r="T355" s="6"/>
      <c r="U355" s="6"/>
    </row>
    <row r="356" spans="1:21" ht="16.5" customHeight="1" x14ac:dyDescent="0.3">
      <c r="A356" s="50"/>
      <c r="B356" s="50"/>
      <c r="C356" s="51"/>
      <c r="D356" s="6"/>
      <c r="E356" s="6"/>
      <c r="F356" s="6"/>
      <c r="G356" s="6"/>
      <c r="H356" s="51"/>
      <c r="I356" s="52"/>
      <c r="J356" s="52"/>
      <c r="K356" s="52"/>
      <c r="L356" s="52"/>
      <c r="M356" s="6"/>
      <c r="N356" s="6"/>
      <c r="O356" s="6"/>
      <c r="P356" s="6"/>
      <c r="Q356" s="6"/>
      <c r="R356" s="6"/>
      <c r="S356" s="6"/>
      <c r="T356" s="6"/>
      <c r="U356" s="6"/>
    </row>
    <row r="357" spans="1:21" ht="16.5" customHeight="1" x14ac:dyDescent="0.3">
      <c r="A357" s="50"/>
      <c r="B357" s="50"/>
      <c r="C357" s="51"/>
      <c r="D357" s="6"/>
      <c r="E357" s="6"/>
      <c r="F357" s="6"/>
      <c r="G357" s="6"/>
      <c r="H357" s="51"/>
      <c r="I357" s="52"/>
      <c r="J357" s="52"/>
      <c r="K357" s="52"/>
      <c r="L357" s="52"/>
      <c r="M357" s="6"/>
      <c r="N357" s="6"/>
      <c r="O357" s="6"/>
      <c r="P357" s="6"/>
      <c r="Q357" s="6"/>
      <c r="R357" s="6"/>
      <c r="S357" s="6"/>
      <c r="T357" s="6"/>
      <c r="U357" s="6"/>
    </row>
    <row r="358" spans="1:21" ht="16.5" customHeight="1" x14ac:dyDescent="0.3">
      <c r="A358" s="50"/>
      <c r="B358" s="50"/>
      <c r="C358" s="51"/>
      <c r="D358" s="6"/>
      <c r="E358" s="6"/>
      <c r="F358" s="6"/>
      <c r="G358" s="6"/>
      <c r="H358" s="51"/>
      <c r="I358" s="52"/>
      <c r="J358" s="52"/>
      <c r="K358" s="52"/>
      <c r="L358" s="52"/>
      <c r="M358" s="6"/>
      <c r="N358" s="6"/>
      <c r="O358" s="6"/>
      <c r="P358" s="6"/>
      <c r="Q358" s="6"/>
      <c r="R358" s="6"/>
      <c r="S358" s="6"/>
      <c r="T358" s="6"/>
      <c r="U358" s="6"/>
    </row>
    <row r="359" spans="1:21" ht="16.5" customHeight="1" x14ac:dyDescent="0.3">
      <c r="A359" s="50"/>
      <c r="B359" s="50"/>
      <c r="C359" s="51"/>
      <c r="D359" s="6"/>
      <c r="E359" s="6"/>
      <c r="F359" s="6"/>
      <c r="G359" s="6"/>
      <c r="H359" s="51"/>
      <c r="I359" s="52"/>
      <c r="J359" s="52"/>
      <c r="K359" s="52"/>
      <c r="L359" s="52"/>
      <c r="M359" s="6"/>
      <c r="N359" s="6"/>
      <c r="O359" s="6"/>
      <c r="P359" s="6"/>
      <c r="Q359" s="6"/>
      <c r="R359" s="6"/>
      <c r="S359" s="6"/>
      <c r="T359" s="6"/>
      <c r="U359" s="6"/>
    </row>
    <row r="360" spans="1:21" ht="16.5" customHeight="1" x14ac:dyDescent="0.3">
      <c r="A360" s="50"/>
      <c r="B360" s="50"/>
      <c r="C360" s="51"/>
      <c r="D360" s="6"/>
      <c r="E360" s="6"/>
      <c r="F360" s="6"/>
      <c r="G360" s="6"/>
      <c r="H360" s="51"/>
      <c r="I360" s="52"/>
      <c r="J360" s="52"/>
      <c r="K360" s="52"/>
      <c r="L360" s="52"/>
      <c r="M360" s="6"/>
      <c r="N360" s="6"/>
      <c r="O360" s="6"/>
      <c r="P360" s="6"/>
      <c r="Q360" s="6"/>
      <c r="R360" s="6"/>
      <c r="S360" s="6"/>
      <c r="T360" s="6"/>
      <c r="U360" s="6"/>
    </row>
    <row r="361" spans="1:21" ht="16.5" customHeight="1" x14ac:dyDescent="0.3">
      <c r="A361" s="50"/>
      <c r="B361" s="50"/>
      <c r="C361" s="51"/>
      <c r="D361" s="6"/>
      <c r="E361" s="6"/>
      <c r="F361" s="6"/>
      <c r="G361" s="6"/>
      <c r="H361" s="51"/>
      <c r="I361" s="52"/>
      <c r="J361" s="52"/>
      <c r="K361" s="52"/>
      <c r="L361" s="52"/>
      <c r="M361" s="6"/>
      <c r="N361" s="6"/>
      <c r="O361" s="6"/>
      <c r="P361" s="6"/>
      <c r="Q361" s="6"/>
      <c r="R361" s="6"/>
      <c r="S361" s="6"/>
      <c r="T361" s="6"/>
      <c r="U361" s="6"/>
    </row>
    <row r="362" spans="1:21" ht="16.5" customHeight="1" x14ac:dyDescent="0.3">
      <c r="A362" s="50"/>
      <c r="B362" s="50"/>
      <c r="C362" s="51"/>
      <c r="D362" s="6"/>
      <c r="E362" s="6"/>
      <c r="F362" s="6"/>
      <c r="G362" s="6"/>
      <c r="H362" s="51"/>
      <c r="I362" s="52"/>
      <c r="J362" s="52"/>
      <c r="K362" s="52"/>
      <c r="L362" s="52"/>
      <c r="M362" s="6"/>
      <c r="N362" s="6"/>
      <c r="O362" s="6"/>
      <c r="P362" s="6"/>
      <c r="Q362" s="6"/>
      <c r="R362" s="6"/>
      <c r="S362" s="6"/>
      <c r="T362" s="6"/>
      <c r="U362" s="6"/>
    </row>
    <row r="363" spans="1:21" ht="16.5" customHeight="1" x14ac:dyDescent="0.3">
      <c r="A363" s="50"/>
      <c r="B363" s="50"/>
      <c r="C363" s="51"/>
      <c r="D363" s="6"/>
      <c r="E363" s="6"/>
      <c r="F363" s="6"/>
      <c r="G363" s="6"/>
      <c r="H363" s="51"/>
      <c r="I363" s="52"/>
      <c r="J363" s="52"/>
      <c r="K363" s="52"/>
      <c r="L363" s="52"/>
      <c r="M363" s="6"/>
      <c r="N363" s="6"/>
      <c r="O363" s="6"/>
      <c r="P363" s="6"/>
      <c r="Q363" s="6"/>
      <c r="R363" s="6"/>
      <c r="S363" s="6"/>
      <c r="T363" s="6"/>
      <c r="U363" s="6"/>
    </row>
    <row r="364" spans="1:21" ht="16.5" customHeight="1" x14ac:dyDescent="0.3">
      <c r="A364" s="50"/>
      <c r="B364" s="50"/>
      <c r="C364" s="51"/>
      <c r="D364" s="6"/>
      <c r="E364" s="6"/>
      <c r="F364" s="6"/>
      <c r="G364" s="6"/>
      <c r="H364" s="51"/>
      <c r="I364" s="52"/>
      <c r="J364" s="52"/>
      <c r="K364" s="52"/>
      <c r="L364" s="52"/>
      <c r="M364" s="6"/>
      <c r="N364" s="6"/>
      <c r="O364" s="6"/>
      <c r="P364" s="6"/>
      <c r="Q364" s="6"/>
      <c r="R364" s="6"/>
      <c r="S364" s="6"/>
      <c r="T364" s="6"/>
      <c r="U364" s="6"/>
    </row>
    <row r="365" spans="1:21" ht="16.5" customHeight="1" x14ac:dyDescent="0.3">
      <c r="A365" s="50"/>
      <c r="B365" s="50"/>
      <c r="C365" s="51"/>
      <c r="D365" s="6"/>
      <c r="E365" s="6"/>
      <c r="F365" s="6"/>
      <c r="G365" s="6"/>
      <c r="H365" s="51"/>
      <c r="I365" s="52"/>
      <c r="J365" s="52"/>
      <c r="K365" s="52"/>
      <c r="L365" s="52"/>
      <c r="M365" s="6"/>
      <c r="N365" s="6"/>
      <c r="O365" s="6"/>
      <c r="P365" s="6"/>
      <c r="Q365" s="6"/>
      <c r="R365" s="6"/>
      <c r="S365" s="6"/>
      <c r="T365" s="6"/>
      <c r="U365" s="6"/>
    </row>
    <row r="366" spans="1:21" ht="16.5" customHeight="1" x14ac:dyDescent="0.3">
      <c r="A366" s="50"/>
      <c r="B366" s="50"/>
      <c r="C366" s="51"/>
      <c r="D366" s="6"/>
      <c r="E366" s="6"/>
      <c r="F366" s="6"/>
      <c r="G366" s="6"/>
      <c r="H366" s="51"/>
      <c r="I366" s="52"/>
      <c r="J366" s="52"/>
      <c r="K366" s="52"/>
      <c r="L366" s="52"/>
      <c r="M366" s="6"/>
      <c r="N366" s="6"/>
      <c r="O366" s="6"/>
      <c r="P366" s="6"/>
      <c r="Q366" s="6"/>
      <c r="R366" s="6"/>
      <c r="S366" s="6"/>
      <c r="T366" s="6"/>
      <c r="U366" s="6"/>
    </row>
    <row r="367" spans="1:21" ht="16.5" customHeight="1" x14ac:dyDescent="0.3">
      <c r="A367" s="50"/>
      <c r="B367" s="50"/>
      <c r="C367" s="51"/>
      <c r="D367" s="6"/>
      <c r="E367" s="6"/>
      <c r="F367" s="6"/>
      <c r="G367" s="6"/>
      <c r="H367" s="51"/>
      <c r="I367" s="52"/>
      <c r="J367" s="52"/>
      <c r="K367" s="52"/>
      <c r="L367" s="52"/>
      <c r="M367" s="6"/>
      <c r="N367" s="6"/>
      <c r="O367" s="6"/>
      <c r="P367" s="6"/>
      <c r="Q367" s="6"/>
      <c r="R367" s="6"/>
      <c r="S367" s="6"/>
      <c r="T367" s="6"/>
      <c r="U367" s="6"/>
    </row>
    <row r="368" spans="1:21" ht="16.5" customHeight="1" x14ac:dyDescent="0.3">
      <c r="A368" s="50"/>
      <c r="B368" s="50"/>
      <c r="C368" s="51"/>
      <c r="D368" s="6"/>
      <c r="E368" s="6"/>
      <c r="F368" s="6"/>
      <c r="G368" s="6"/>
      <c r="H368" s="51"/>
      <c r="I368" s="52"/>
      <c r="J368" s="52"/>
      <c r="K368" s="52"/>
      <c r="L368" s="52"/>
      <c r="M368" s="6"/>
      <c r="N368" s="6"/>
      <c r="O368" s="6"/>
      <c r="P368" s="6"/>
      <c r="Q368" s="6"/>
      <c r="R368" s="6"/>
      <c r="S368" s="6"/>
      <c r="T368" s="6"/>
      <c r="U368" s="6"/>
    </row>
    <row r="369" spans="1:21" ht="16.5" customHeight="1" x14ac:dyDescent="0.3">
      <c r="A369" s="50"/>
      <c r="B369" s="50"/>
      <c r="C369" s="51"/>
      <c r="D369" s="6"/>
      <c r="E369" s="6"/>
      <c r="F369" s="6"/>
      <c r="G369" s="6"/>
      <c r="H369" s="51"/>
      <c r="I369" s="52"/>
      <c r="J369" s="52"/>
      <c r="K369" s="52"/>
      <c r="L369" s="52"/>
      <c r="M369" s="6"/>
      <c r="N369" s="6"/>
      <c r="O369" s="6"/>
      <c r="P369" s="6"/>
      <c r="Q369" s="6"/>
      <c r="R369" s="6"/>
      <c r="S369" s="6"/>
      <c r="T369" s="6"/>
      <c r="U369" s="6"/>
    </row>
    <row r="370" spans="1:21" ht="16.5" customHeight="1" x14ac:dyDescent="0.3">
      <c r="A370" s="50"/>
      <c r="B370" s="50"/>
      <c r="C370" s="51"/>
      <c r="D370" s="6"/>
      <c r="E370" s="6"/>
      <c r="F370" s="6"/>
      <c r="G370" s="6"/>
      <c r="H370" s="51"/>
      <c r="I370" s="52"/>
      <c r="J370" s="52"/>
      <c r="K370" s="52"/>
      <c r="L370" s="52"/>
      <c r="M370" s="6"/>
      <c r="N370" s="6"/>
      <c r="O370" s="6"/>
      <c r="P370" s="6"/>
      <c r="Q370" s="6"/>
      <c r="R370" s="6"/>
      <c r="S370" s="6"/>
      <c r="T370" s="6"/>
      <c r="U370" s="6"/>
    </row>
    <row r="371" spans="1:21" ht="16.5" customHeight="1" x14ac:dyDescent="0.3">
      <c r="A371" s="50"/>
      <c r="B371" s="50"/>
      <c r="C371" s="51"/>
      <c r="D371" s="6"/>
      <c r="E371" s="6"/>
      <c r="F371" s="6"/>
      <c r="G371" s="6"/>
      <c r="H371" s="51"/>
      <c r="I371" s="52"/>
      <c r="J371" s="52"/>
      <c r="K371" s="52"/>
      <c r="L371" s="52"/>
      <c r="M371" s="6"/>
      <c r="N371" s="6"/>
      <c r="O371" s="6"/>
      <c r="P371" s="6"/>
      <c r="Q371" s="6"/>
      <c r="R371" s="6"/>
      <c r="S371" s="6"/>
      <c r="T371" s="6"/>
      <c r="U371" s="6"/>
    </row>
    <row r="372" spans="1:21" ht="16.5" customHeight="1" x14ac:dyDescent="0.3">
      <c r="A372" s="50"/>
      <c r="B372" s="50"/>
      <c r="C372" s="51"/>
      <c r="D372" s="6"/>
      <c r="E372" s="6"/>
      <c r="F372" s="6"/>
      <c r="G372" s="6"/>
      <c r="H372" s="51"/>
      <c r="I372" s="52"/>
      <c r="J372" s="52"/>
      <c r="K372" s="52"/>
      <c r="L372" s="52"/>
      <c r="M372" s="6"/>
      <c r="N372" s="6"/>
      <c r="O372" s="6"/>
      <c r="P372" s="6"/>
      <c r="Q372" s="6"/>
      <c r="R372" s="6"/>
      <c r="S372" s="6"/>
      <c r="T372" s="6"/>
      <c r="U372" s="6"/>
    </row>
    <row r="373" spans="1:21" ht="16.5" customHeight="1" x14ac:dyDescent="0.3">
      <c r="A373" s="50"/>
      <c r="B373" s="50"/>
      <c r="C373" s="51"/>
      <c r="D373" s="6"/>
      <c r="E373" s="6"/>
      <c r="F373" s="6"/>
      <c r="G373" s="6"/>
      <c r="H373" s="51"/>
      <c r="I373" s="52"/>
      <c r="J373" s="52"/>
      <c r="K373" s="52"/>
      <c r="L373" s="52"/>
      <c r="M373" s="6"/>
      <c r="N373" s="6"/>
      <c r="O373" s="6"/>
      <c r="P373" s="6"/>
      <c r="Q373" s="6"/>
      <c r="R373" s="6"/>
      <c r="S373" s="6"/>
      <c r="T373" s="6"/>
      <c r="U373" s="6"/>
    </row>
    <row r="374" spans="1:21" ht="16.5" customHeight="1" x14ac:dyDescent="0.3">
      <c r="A374" s="50"/>
      <c r="B374" s="50"/>
      <c r="C374" s="51"/>
      <c r="D374" s="6"/>
      <c r="E374" s="6"/>
      <c r="F374" s="6"/>
      <c r="G374" s="6"/>
      <c r="H374" s="51"/>
      <c r="I374" s="52"/>
      <c r="J374" s="52"/>
      <c r="K374" s="52"/>
      <c r="L374" s="52"/>
      <c r="M374" s="6"/>
      <c r="N374" s="6"/>
      <c r="O374" s="6"/>
      <c r="P374" s="6"/>
      <c r="Q374" s="6"/>
      <c r="R374" s="6"/>
      <c r="S374" s="6"/>
      <c r="T374" s="6"/>
      <c r="U374" s="6"/>
    </row>
    <row r="375" spans="1:21" ht="16.5" customHeight="1" x14ac:dyDescent="0.3">
      <c r="A375" s="50"/>
      <c r="B375" s="50"/>
      <c r="C375" s="51"/>
      <c r="D375" s="6"/>
      <c r="E375" s="6"/>
      <c r="F375" s="6"/>
      <c r="G375" s="6"/>
      <c r="H375" s="51"/>
      <c r="I375" s="52"/>
      <c r="J375" s="52"/>
      <c r="K375" s="52"/>
      <c r="L375" s="52"/>
      <c r="M375" s="6"/>
      <c r="N375" s="6"/>
      <c r="O375" s="6"/>
      <c r="P375" s="6"/>
      <c r="Q375" s="6"/>
      <c r="R375" s="6"/>
      <c r="S375" s="6"/>
      <c r="T375" s="6"/>
      <c r="U375" s="6"/>
    </row>
    <row r="376" spans="1:21" ht="16.5" customHeight="1" x14ac:dyDescent="0.3">
      <c r="A376" s="50"/>
      <c r="B376" s="50"/>
      <c r="C376" s="51"/>
      <c r="D376" s="6"/>
      <c r="E376" s="6"/>
      <c r="F376" s="6"/>
      <c r="G376" s="6"/>
      <c r="H376" s="51"/>
      <c r="I376" s="52"/>
      <c r="J376" s="52"/>
      <c r="K376" s="52"/>
      <c r="L376" s="52"/>
      <c r="M376" s="6"/>
      <c r="N376" s="6"/>
      <c r="O376" s="6"/>
      <c r="P376" s="6"/>
      <c r="Q376" s="6"/>
      <c r="R376" s="6"/>
      <c r="S376" s="6"/>
      <c r="T376" s="6"/>
      <c r="U376" s="6"/>
    </row>
    <row r="377" spans="1:21" ht="16.5" customHeight="1" x14ac:dyDescent="0.3">
      <c r="A377" s="50"/>
      <c r="B377" s="50"/>
      <c r="C377" s="51"/>
      <c r="D377" s="6"/>
      <c r="E377" s="6"/>
      <c r="F377" s="6"/>
      <c r="G377" s="6"/>
      <c r="H377" s="51"/>
      <c r="I377" s="52"/>
      <c r="J377" s="52"/>
      <c r="K377" s="52"/>
      <c r="L377" s="52"/>
      <c r="M377" s="6"/>
      <c r="N377" s="6"/>
      <c r="O377" s="6"/>
      <c r="P377" s="6"/>
      <c r="Q377" s="6"/>
      <c r="R377" s="6"/>
      <c r="S377" s="6"/>
      <c r="T377" s="6"/>
      <c r="U377" s="6"/>
    </row>
    <row r="378" spans="1:21" ht="16.5" customHeight="1" x14ac:dyDescent="0.3">
      <c r="A378" s="50"/>
      <c r="B378" s="50"/>
      <c r="C378" s="51"/>
      <c r="D378" s="6"/>
      <c r="E378" s="6"/>
      <c r="F378" s="6"/>
      <c r="G378" s="6"/>
      <c r="H378" s="51"/>
      <c r="I378" s="52"/>
      <c r="J378" s="52"/>
      <c r="K378" s="52"/>
      <c r="L378" s="52"/>
      <c r="M378" s="6"/>
      <c r="N378" s="6"/>
      <c r="O378" s="6"/>
      <c r="P378" s="6"/>
      <c r="Q378" s="6"/>
      <c r="R378" s="6"/>
      <c r="S378" s="6"/>
      <c r="T378" s="6"/>
      <c r="U378" s="6"/>
    </row>
    <row r="379" spans="1:21" ht="16.5" customHeight="1" x14ac:dyDescent="0.3">
      <c r="A379" s="50"/>
      <c r="B379" s="50"/>
      <c r="C379" s="51"/>
      <c r="D379" s="6"/>
      <c r="E379" s="6"/>
      <c r="F379" s="6"/>
      <c r="G379" s="6"/>
      <c r="H379" s="51"/>
      <c r="I379" s="52"/>
      <c r="J379" s="52"/>
      <c r="K379" s="52"/>
      <c r="L379" s="52"/>
      <c r="M379" s="6"/>
      <c r="N379" s="6"/>
      <c r="O379" s="6"/>
      <c r="P379" s="6"/>
      <c r="Q379" s="6"/>
      <c r="R379" s="6"/>
      <c r="S379" s="6"/>
      <c r="T379" s="6"/>
      <c r="U379" s="6"/>
    </row>
    <row r="380" spans="1:21" ht="16.5" customHeight="1" x14ac:dyDescent="0.3">
      <c r="A380" s="50"/>
      <c r="B380" s="50"/>
      <c r="C380" s="51"/>
      <c r="D380" s="6"/>
      <c r="E380" s="6"/>
      <c r="F380" s="6"/>
      <c r="G380" s="6"/>
      <c r="H380" s="51"/>
      <c r="I380" s="52"/>
      <c r="J380" s="52"/>
      <c r="K380" s="52"/>
      <c r="L380" s="52"/>
      <c r="M380" s="6"/>
      <c r="N380" s="6"/>
      <c r="O380" s="6"/>
      <c r="P380" s="6"/>
      <c r="Q380" s="6"/>
      <c r="R380" s="6"/>
      <c r="S380" s="6"/>
      <c r="T380" s="6"/>
      <c r="U380" s="6"/>
    </row>
    <row r="381" spans="1:21" ht="16.5" customHeight="1" x14ac:dyDescent="0.3">
      <c r="A381" s="50"/>
      <c r="B381" s="50"/>
      <c r="C381" s="51"/>
      <c r="D381" s="6"/>
      <c r="E381" s="6"/>
      <c r="F381" s="6"/>
      <c r="G381" s="6"/>
      <c r="H381" s="51"/>
      <c r="I381" s="52"/>
      <c r="J381" s="52"/>
      <c r="K381" s="52"/>
      <c r="L381" s="52"/>
      <c r="M381" s="6"/>
      <c r="N381" s="6"/>
      <c r="O381" s="6"/>
      <c r="P381" s="6"/>
      <c r="Q381" s="6"/>
      <c r="R381" s="6"/>
      <c r="S381" s="6"/>
      <c r="T381" s="6"/>
      <c r="U381" s="6"/>
    </row>
    <row r="382" spans="1:21" ht="16.5" customHeight="1" x14ac:dyDescent="0.3">
      <c r="A382" s="50"/>
      <c r="B382" s="50"/>
      <c r="C382" s="51"/>
      <c r="D382" s="6"/>
      <c r="E382" s="6"/>
      <c r="F382" s="6"/>
      <c r="G382" s="6"/>
      <c r="H382" s="51"/>
      <c r="I382" s="52"/>
      <c r="J382" s="52"/>
      <c r="K382" s="52"/>
      <c r="L382" s="52"/>
      <c r="M382" s="6"/>
      <c r="N382" s="6"/>
      <c r="O382" s="6"/>
      <c r="P382" s="6"/>
      <c r="Q382" s="6"/>
      <c r="R382" s="6"/>
      <c r="S382" s="6"/>
      <c r="T382" s="6"/>
      <c r="U382" s="6"/>
    </row>
    <row r="383" spans="1:21" ht="16.5" customHeight="1" x14ac:dyDescent="0.3">
      <c r="A383" s="50"/>
      <c r="B383" s="50"/>
      <c r="C383" s="51"/>
      <c r="D383" s="6"/>
      <c r="E383" s="6"/>
      <c r="F383" s="6"/>
      <c r="G383" s="6"/>
      <c r="H383" s="51"/>
      <c r="I383" s="52"/>
      <c r="J383" s="52"/>
      <c r="K383" s="52"/>
      <c r="L383" s="52"/>
      <c r="M383" s="6"/>
      <c r="N383" s="6"/>
      <c r="O383" s="6"/>
      <c r="P383" s="6"/>
      <c r="Q383" s="6"/>
      <c r="R383" s="6"/>
      <c r="S383" s="6"/>
      <c r="T383" s="6"/>
      <c r="U383" s="6"/>
    </row>
    <row r="384" spans="1:21" ht="16.5" customHeight="1" x14ac:dyDescent="0.3">
      <c r="A384" s="50"/>
      <c r="B384" s="50"/>
      <c r="C384" s="51"/>
      <c r="D384" s="6"/>
      <c r="E384" s="6"/>
      <c r="F384" s="6"/>
      <c r="G384" s="6"/>
      <c r="H384" s="51"/>
      <c r="I384" s="52"/>
      <c r="J384" s="52"/>
      <c r="K384" s="52"/>
      <c r="L384" s="52"/>
      <c r="M384" s="6"/>
      <c r="N384" s="6"/>
      <c r="O384" s="6"/>
      <c r="P384" s="6"/>
      <c r="Q384" s="6"/>
      <c r="R384" s="6"/>
      <c r="S384" s="6"/>
      <c r="T384" s="6"/>
      <c r="U384" s="6"/>
    </row>
    <row r="385" spans="1:21" ht="16.5" customHeight="1" x14ac:dyDescent="0.3">
      <c r="A385" s="50"/>
      <c r="B385" s="50"/>
      <c r="C385" s="51"/>
      <c r="D385" s="6"/>
      <c r="E385" s="6"/>
      <c r="F385" s="6"/>
      <c r="G385" s="6"/>
      <c r="H385" s="51"/>
      <c r="I385" s="52"/>
      <c r="J385" s="52"/>
      <c r="K385" s="52"/>
      <c r="L385" s="52"/>
      <c r="M385" s="6"/>
      <c r="N385" s="6"/>
      <c r="O385" s="6"/>
      <c r="P385" s="6"/>
      <c r="Q385" s="6"/>
      <c r="R385" s="6"/>
      <c r="S385" s="6"/>
      <c r="T385" s="6"/>
      <c r="U385" s="6"/>
    </row>
    <row r="386" spans="1:21" ht="16.5" customHeight="1" x14ac:dyDescent="0.3">
      <c r="A386" s="50"/>
      <c r="B386" s="50"/>
      <c r="C386" s="51"/>
      <c r="D386" s="6"/>
      <c r="E386" s="6"/>
      <c r="F386" s="6"/>
      <c r="G386" s="6"/>
      <c r="H386" s="51"/>
      <c r="I386" s="52"/>
      <c r="J386" s="52"/>
      <c r="K386" s="52"/>
      <c r="L386" s="52"/>
      <c r="M386" s="6"/>
      <c r="N386" s="6"/>
      <c r="O386" s="6"/>
      <c r="P386" s="6"/>
      <c r="Q386" s="6"/>
      <c r="R386" s="6"/>
      <c r="S386" s="6"/>
      <c r="T386" s="6"/>
      <c r="U386" s="6"/>
    </row>
    <row r="387" spans="1:21" ht="16.5" customHeight="1" x14ac:dyDescent="0.3">
      <c r="A387" s="50"/>
      <c r="B387" s="50"/>
      <c r="C387" s="51"/>
      <c r="D387" s="6"/>
      <c r="E387" s="6"/>
      <c r="F387" s="6"/>
      <c r="G387" s="6"/>
      <c r="H387" s="51"/>
      <c r="I387" s="52"/>
      <c r="J387" s="52"/>
      <c r="K387" s="52"/>
      <c r="L387" s="52"/>
      <c r="M387" s="6"/>
      <c r="N387" s="6"/>
      <c r="O387" s="6"/>
      <c r="P387" s="6"/>
      <c r="Q387" s="6"/>
      <c r="R387" s="6"/>
      <c r="S387" s="6"/>
      <c r="T387" s="6"/>
      <c r="U387" s="6"/>
    </row>
    <row r="388" spans="1:21" ht="16.5" customHeight="1" x14ac:dyDescent="0.3">
      <c r="A388" s="50"/>
      <c r="B388" s="50"/>
      <c r="C388" s="51"/>
      <c r="D388" s="6"/>
      <c r="E388" s="6"/>
      <c r="F388" s="6"/>
      <c r="G388" s="6"/>
      <c r="H388" s="51"/>
      <c r="I388" s="52"/>
      <c r="J388" s="52"/>
      <c r="K388" s="52"/>
      <c r="L388" s="52"/>
      <c r="M388" s="6"/>
      <c r="N388" s="6"/>
      <c r="O388" s="6"/>
      <c r="P388" s="6"/>
      <c r="Q388" s="6"/>
      <c r="R388" s="6"/>
      <c r="S388" s="6"/>
      <c r="T388" s="6"/>
      <c r="U388" s="6"/>
    </row>
    <row r="389" spans="1:21" ht="16.5" customHeight="1" x14ac:dyDescent="0.3">
      <c r="A389" s="50"/>
      <c r="B389" s="50"/>
      <c r="C389" s="51"/>
      <c r="D389" s="6"/>
      <c r="E389" s="6"/>
      <c r="F389" s="6"/>
      <c r="G389" s="6"/>
      <c r="H389" s="51"/>
      <c r="I389" s="52"/>
      <c r="J389" s="52"/>
      <c r="K389" s="52"/>
      <c r="L389" s="52"/>
      <c r="M389" s="6"/>
      <c r="N389" s="6"/>
      <c r="O389" s="6"/>
      <c r="P389" s="6"/>
      <c r="Q389" s="6"/>
      <c r="R389" s="6"/>
      <c r="S389" s="6"/>
      <c r="T389" s="6"/>
      <c r="U389" s="6"/>
    </row>
    <row r="390" spans="1:21" ht="16.5" customHeight="1" x14ac:dyDescent="0.3">
      <c r="A390" s="50"/>
      <c r="B390" s="50"/>
      <c r="C390" s="51"/>
      <c r="D390" s="6"/>
      <c r="E390" s="6"/>
      <c r="F390" s="6"/>
      <c r="G390" s="6"/>
      <c r="H390" s="51"/>
      <c r="I390" s="52"/>
      <c r="J390" s="52"/>
      <c r="K390" s="52"/>
      <c r="L390" s="52"/>
      <c r="M390" s="6"/>
      <c r="N390" s="6"/>
      <c r="O390" s="6"/>
      <c r="P390" s="6"/>
      <c r="Q390" s="6"/>
      <c r="R390" s="6"/>
      <c r="S390" s="6"/>
      <c r="T390" s="6"/>
      <c r="U390" s="6"/>
    </row>
    <row r="391" spans="1:21" ht="16.5" customHeight="1" x14ac:dyDescent="0.3">
      <c r="A391" s="50"/>
      <c r="B391" s="50"/>
      <c r="C391" s="51"/>
      <c r="D391" s="6"/>
      <c r="E391" s="6"/>
      <c r="F391" s="6"/>
      <c r="G391" s="6"/>
      <c r="H391" s="51"/>
      <c r="I391" s="52"/>
      <c r="J391" s="52"/>
      <c r="K391" s="52"/>
      <c r="L391" s="52"/>
      <c r="M391" s="6"/>
      <c r="N391" s="6"/>
      <c r="O391" s="6"/>
      <c r="P391" s="6"/>
      <c r="Q391" s="6"/>
      <c r="R391" s="6"/>
      <c r="S391" s="6"/>
      <c r="T391" s="6"/>
      <c r="U391" s="6"/>
    </row>
    <row r="392" spans="1:21" ht="16.5" customHeight="1" x14ac:dyDescent="0.3">
      <c r="A392" s="50"/>
      <c r="B392" s="50"/>
      <c r="C392" s="51"/>
      <c r="D392" s="6"/>
      <c r="E392" s="6"/>
      <c r="F392" s="6"/>
      <c r="G392" s="6"/>
      <c r="H392" s="51"/>
      <c r="I392" s="52"/>
      <c r="J392" s="52"/>
      <c r="K392" s="52"/>
      <c r="L392" s="52"/>
      <c r="M392" s="6"/>
      <c r="N392" s="6"/>
      <c r="O392" s="6"/>
      <c r="P392" s="6"/>
      <c r="Q392" s="6"/>
      <c r="R392" s="6"/>
      <c r="S392" s="6"/>
      <c r="T392" s="6"/>
      <c r="U392" s="6"/>
    </row>
    <row r="393" spans="1:21" ht="16.5" customHeight="1" x14ac:dyDescent="0.3">
      <c r="A393" s="50"/>
      <c r="B393" s="50"/>
      <c r="C393" s="51"/>
      <c r="D393" s="6"/>
      <c r="E393" s="6"/>
      <c r="F393" s="6"/>
      <c r="G393" s="6"/>
      <c r="H393" s="51"/>
      <c r="I393" s="52"/>
      <c r="J393" s="52"/>
      <c r="K393" s="52"/>
      <c r="L393" s="52"/>
      <c r="M393" s="6"/>
      <c r="N393" s="6"/>
      <c r="O393" s="6"/>
      <c r="P393" s="6"/>
      <c r="Q393" s="6"/>
      <c r="R393" s="6"/>
      <c r="S393" s="6"/>
      <c r="T393" s="6"/>
      <c r="U393" s="6"/>
    </row>
    <row r="394" spans="1:21" ht="16.5" customHeight="1" x14ac:dyDescent="0.3">
      <c r="A394" s="50"/>
      <c r="B394" s="50"/>
      <c r="C394" s="51"/>
      <c r="D394" s="6"/>
      <c r="E394" s="6"/>
      <c r="F394" s="6"/>
      <c r="G394" s="6"/>
      <c r="H394" s="51"/>
      <c r="I394" s="52"/>
      <c r="J394" s="52"/>
      <c r="K394" s="52"/>
      <c r="L394" s="52"/>
      <c r="M394" s="6"/>
      <c r="N394" s="6"/>
      <c r="O394" s="6"/>
      <c r="P394" s="6"/>
      <c r="Q394" s="6"/>
      <c r="R394" s="6"/>
      <c r="S394" s="6"/>
      <c r="T394" s="6"/>
      <c r="U394" s="6"/>
    </row>
    <row r="395" spans="1:21" ht="16.5" customHeight="1" x14ac:dyDescent="0.3">
      <c r="A395" s="50"/>
      <c r="B395" s="50"/>
      <c r="C395" s="51"/>
      <c r="D395" s="6"/>
      <c r="E395" s="6"/>
      <c r="F395" s="6"/>
      <c r="G395" s="6"/>
      <c r="H395" s="51"/>
      <c r="I395" s="52"/>
      <c r="J395" s="52"/>
      <c r="K395" s="52"/>
      <c r="L395" s="52"/>
      <c r="M395" s="6"/>
      <c r="N395" s="6"/>
      <c r="O395" s="6"/>
      <c r="P395" s="6"/>
      <c r="Q395" s="6"/>
      <c r="R395" s="6"/>
      <c r="S395" s="6"/>
      <c r="T395" s="6"/>
      <c r="U395" s="6"/>
    </row>
    <row r="396" spans="1:21" ht="16.5" customHeight="1" x14ac:dyDescent="0.3">
      <c r="A396" s="50"/>
      <c r="B396" s="50"/>
      <c r="C396" s="51"/>
      <c r="D396" s="6"/>
      <c r="E396" s="6"/>
      <c r="F396" s="6"/>
      <c r="G396" s="6"/>
      <c r="H396" s="51"/>
      <c r="I396" s="52"/>
      <c r="J396" s="52"/>
      <c r="K396" s="52"/>
      <c r="L396" s="52"/>
      <c r="M396" s="6"/>
      <c r="N396" s="6"/>
      <c r="O396" s="6"/>
      <c r="P396" s="6"/>
      <c r="Q396" s="6"/>
      <c r="R396" s="6"/>
      <c r="S396" s="6"/>
      <c r="T396" s="6"/>
      <c r="U396" s="6"/>
    </row>
    <row r="397" spans="1:21" ht="16.5" customHeight="1" x14ac:dyDescent="0.3">
      <c r="A397" s="50"/>
      <c r="B397" s="50"/>
      <c r="C397" s="51"/>
      <c r="D397" s="6"/>
      <c r="E397" s="6"/>
      <c r="F397" s="6"/>
      <c r="G397" s="6"/>
      <c r="H397" s="51"/>
      <c r="I397" s="52"/>
      <c r="J397" s="52"/>
      <c r="K397" s="52"/>
      <c r="L397" s="52"/>
      <c r="M397" s="6"/>
      <c r="N397" s="6"/>
      <c r="O397" s="6"/>
      <c r="P397" s="6"/>
      <c r="Q397" s="6"/>
      <c r="R397" s="6"/>
      <c r="S397" s="6"/>
      <c r="T397" s="6"/>
      <c r="U397" s="6"/>
    </row>
    <row r="398" spans="1:21" ht="16.5" customHeight="1" x14ac:dyDescent="0.3">
      <c r="A398" s="50"/>
      <c r="B398" s="50"/>
      <c r="C398" s="51"/>
      <c r="D398" s="6"/>
      <c r="E398" s="6"/>
      <c r="F398" s="6"/>
      <c r="G398" s="6"/>
      <c r="H398" s="51"/>
      <c r="I398" s="52"/>
      <c r="J398" s="52"/>
      <c r="K398" s="52"/>
      <c r="L398" s="52"/>
      <c r="M398" s="6"/>
      <c r="N398" s="6"/>
      <c r="O398" s="6"/>
      <c r="P398" s="6"/>
      <c r="Q398" s="6"/>
      <c r="R398" s="6"/>
      <c r="S398" s="6"/>
      <c r="T398" s="6"/>
      <c r="U398" s="6"/>
    </row>
    <row r="399" spans="1:21" ht="16.5" customHeight="1" x14ac:dyDescent="0.3">
      <c r="A399" s="50"/>
      <c r="B399" s="50"/>
      <c r="C399" s="51"/>
      <c r="D399" s="6"/>
      <c r="E399" s="6"/>
      <c r="F399" s="6"/>
      <c r="G399" s="6"/>
      <c r="H399" s="51"/>
      <c r="I399" s="52"/>
      <c r="J399" s="52"/>
      <c r="K399" s="52"/>
      <c r="L399" s="52"/>
      <c r="M399" s="6"/>
      <c r="N399" s="6"/>
      <c r="O399" s="6"/>
      <c r="P399" s="6"/>
      <c r="Q399" s="6"/>
      <c r="R399" s="6"/>
      <c r="S399" s="6"/>
      <c r="T399" s="6"/>
      <c r="U399" s="6"/>
    </row>
    <row r="400" spans="1:21" ht="16.5" customHeight="1" x14ac:dyDescent="0.3">
      <c r="A400" s="50"/>
      <c r="B400" s="50"/>
      <c r="C400" s="51"/>
      <c r="D400" s="6"/>
      <c r="E400" s="6"/>
      <c r="F400" s="6"/>
      <c r="G400" s="6"/>
      <c r="H400" s="51"/>
      <c r="I400" s="52"/>
      <c r="J400" s="52"/>
      <c r="K400" s="52"/>
      <c r="L400" s="52"/>
      <c r="M400" s="6"/>
      <c r="N400" s="6"/>
      <c r="O400" s="6"/>
      <c r="P400" s="6"/>
      <c r="Q400" s="6"/>
      <c r="R400" s="6"/>
      <c r="S400" s="6"/>
      <c r="T400" s="6"/>
      <c r="U400" s="6"/>
    </row>
    <row r="401" spans="1:21" ht="16.5" customHeight="1" x14ac:dyDescent="0.3">
      <c r="A401" s="50"/>
      <c r="B401" s="50"/>
      <c r="C401" s="51"/>
      <c r="D401" s="6"/>
      <c r="E401" s="6"/>
      <c r="F401" s="6"/>
      <c r="G401" s="6"/>
      <c r="H401" s="51"/>
      <c r="I401" s="52"/>
      <c r="J401" s="52"/>
      <c r="K401" s="52"/>
      <c r="L401" s="52"/>
      <c r="M401" s="6"/>
      <c r="N401" s="6"/>
      <c r="O401" s="6"/>
      <c r="P401" s="6"/>
      <c r="Q401" s="6"/>
      <c r="R401" s="6"/>
      <c r="S401" s="6"/>
      <c r="T401" s="6"/>
      <c r="U401" s="6"/>
    </row>
    <row r="402" spans="1:21" ht="16.5" customHeight="1" x14ac:dyDescent="0.3">
      <c r="A402" s="50"/>
      <c r="B402" s="50"/>
      <c r="C402" s="51"/>
      <c r="D402" s="6"/>
      <c r="E402" s="6"/>
      <c r="F402" s="6"/>
      <c r="G402" s="6"/>
      <c r="H402" s="51"/>
      <c r="I402" s="52"/>
      <c r="J402" s="52"/>
      <c r="K402" s="52"/>
      <c r="L402" s="52"/>
      <c r="M402" s="6"/>
      <c r="N402" s="6"/>
      <c r="O402" s="6"/>
      <c r="P402" s="6"/>
      <c r="Q402" s="6"/>
      <c r="R402" s="6"/>
      <c r="S402" s="6"/>
      <c r="T402" s="6"/>
      <c r="U402" s="6"/>
    </row>
    <row r="403" spans="1:21" ht="16.5" customHeight="1" x14ac:dyDescent="0.3">
      <c r="A403" s="50"/>
      <c r="B403" s="50"/>
      <c r="C403" s="51"/>
      <c r="D403" s="6"/>
      <c r="E403" s="6"/>
      <c r="F403" s="6"/>
      <c r="G403" s="6"/>
      <c r="H403" s="51"/>
      <c r="I403" s="52"/>
      <c r="J403" s="52"/>
      <c r="K403" s="52"/>
      <c r="L403" s="52"/>
      <c r="M403" s="6"/>
      <c r="N403" s="6"/>
      <c r="O403" s="6"/>
      <c r="P403" s="6"/>
      <c r="Q403" s="6"/>
      <c r="R403" s="6"/>
      <c r="S403" s="6"/>
      <c r="T403" s="6"/>
      <c r="U403" s="6"/>
    </row>
    <row r="404" spans="1:21" ht="16.5" customHeight="1" x14ac:dyDescent="0.3">
      <c r="A404" s="50"/>
      <c r="B404" s="50"/>
      <c r="C404" s="51"/>
      <c r="D404" s="6"/>
      <c r="E404" s="6"/>
      <c r="F404" s="6"/>
      <c r="G404" s="6"/>
      <c r="H404" s="51"/>
      <c r="I404" s="52"/>
      <c r="J404" s="52"/>
      <c r="K404" s="52"/>
      <c r="L404" s="52"/>
      <c r="M404" s="6"/>
      <c r="N404" s="6"/>
      <c r="O404" s="6"/>
      <c r="P404" s="6"/>
      <c r="Q404" s="6"/>
      <c r="R404" s="6"/>
      <c r="S404" s="6"/>
      <c r="T404" s="6"/>
      <c r="U404" s="6"/>
    </row>
    <row r="405" spans="1:21" ht="16.5" customHeight="1" x14ac:dyDescent="0.3">
      <c r="A405" s="50"/>
      <c r="B405" s="50"/>
      <c r="C405" s="51"/>
      <c r="D405" s="6"/>
      <c r="E405" s="6"/>
      <c r="F405" s="6"/>
      <c r="G405" s="6"/>
      <c r="H405" s="51"/>
      <c r="I405" s="52"/>
      <c r="J405" s="52"/>
      <c r="K405" s="52"/>
      <c r="L405" s="52"/>
      <c r="M405" s="6"/>
      <c r="N405" s="6"/>
      <c r="O405" s="6"/>
      <c r="P405" s="6"/>
      <c r="Q405" s="6"/>
      <c r="R405" s="6"/>
      <c r="S405" s="6"/>
      <c r="T405" s="6"/>
      <c r="U405" s="6"/>
    </row>
    <row r="406" spans="1:21" ht="16.5" customHeight="1" x14ac:dyDescent="0.3">
      <c r="A406" s="50"/>
      <c r="B406" s="50"/>
      <c r="C406" s="51"/>
      <c r="D406" s="6"/>
      <c r="E406" s="6"/>
      <c r="F406" s="6"/>
      <c r="G406" s="6"/>
      <c r="H406" s="51"/>
      <c r="I406" s="52"/>
      <c r="J406" s="52"/>
      <c r="K406" s="52"/>
      <c r="L406" s="52"/>
      <c r="M406" s="6"/>
      <c r="N406" s="6"/>
      <c r="O406" s="6"/>
      <c r="P406" s="6"/>
      <c r="Q406" s="6"/>
      <c r="R406" s="6"/>
      <c r="S406" s="6"/>
      <c r="T406" s="6"/>
      <c r="U406" s="6"/>
    </row>
    <row r="407" spans="1:21" ht="16.5" customHeight="1" x14ac:dyDescent="0.3">
      <c r="A407" s="50"/>
      <c r="B407" s="50"/>
      <c r="C407" s="51"/>
      <c r="D407" s="6"/>
      <c r="E407" s="6"/>
      <c r="F407" s="6"/>
      <c r="G407" s="6"/>
      <c r="H407" s="51"/>
      <c r="I407" s="52"/>
      <c r="J407" s="52"/>
      <c r="K407" s="52"/>
      <c r="L407" s="52"/>
      <c r="M407" s="6"/>
      <c r="N407" s="6"/>
      <c r="O407" s="6"/>
      <c r="P407" s="6"/>
      <c r="Q407" s="6"/>
      <c r="R407" s="6"/>
      <c r="S407" s="6"/>
      <c r="T407" s="6"/>
      <c r="U407" s="6"/>
    </row>
    <row r="408" spans="1:21" ht="16.5" customHeight="1" x14ac:dyDescent="0.3">
      <c r="A408" s="50"/>
      <c r="B408" s="50"/>
      <c r="C408" s="51"/>
      <c r="D408" s="6"/>
      <c r="E408" s="6"/>
      <c r="F408" s="6"/>
      <c r="G408" s="6"/>
      <c r="H408" s="51"/>
      <c r="I408" s="52"/>
      <c r="J408" s="52"/>
      <c r="K408" s="52"/>
      <c r="L408" s="52"/>
      <c r="M408" s="6"/>
      <c r="N408" s="6"/>
      <c r="O408" s="6"/>
      <c r="P408" s="6"/>
      <c r="Q408" s="6"/>
      <c r="R408" s="6"/>
      <c r="S408" s="6"/>
      <c r="T408" s="6"/>
      <c r="U408" s="6"/>
    </row>
    <row r="409" spans="1:21" ht="16.5" customHeight="1" x14ac:dyDescent="0.3">
      <c r="A409" s="50"/>
      <c r="B409" s="50"/>
      <c r="C409" s="51"/>
      <c r="D409" s="6"/>
      <c r="E409" s="6"/>
      <c r="F409" s="6"/>
      <c r="G409" s="6"/>
      <c r="H409" s="51"/>
      <c r="I409" s="52"/>
      <c r="J409" s="52"/>
      <c r="K409" s="52"/>
      <c r="L409" s="52"/>
      <c r="M409" s="6"/>
      <c r="N409" s="6"/>
      <c r="O409" s="6"/>
      <c r="P409" s="6"/>
      <c r="Q409" s="6"/>
      <c r="R409" s="6"/>
      <c r="S409" s="6"/>
      <c r="T409" s="6"/>
      <c r="U409" s="6"/>
    </row>
    <row r="410" spans="1:21" ht="16.5" customHeight="1" x14ac:dyDescent="0.3">
      <c r="A410" s="50"/>
      <c r="B410" s="50"/>
      <c r="C410" s="51"/>
      <c r="D410" s="6"/>
      <c r="E410" s="6"/>
      <c r="F410" s="6"/>
      <c r="G410" s="6"/>
      <c r="H410" s="51"/>
      <c r="I410" s="52"/>
      <c r="J410" s="52"/>
      <c r="K410" s="52"/>
      <c r="L410" s="52"/>
      <c r="M410" s="6"/>
      <c r="N410" s="6"/>
      <c r="O410" s="6"/>
      <c r="P410" s="6"/>
      <c r="Q410" s="6"/>
      <c r="R410" s="6"/>
      <c r="S410" s="6"/>
      <c r="T410" s="6"/>
      <c r="U410" s="6"/>
    </row>
    <row r="411" spans="1:21" ht="16.5" customHeight="1" x14ac:dyDescent="0.3">
      <c r="A411" s="50"/>
      <c r="B411" s="50"/>
      <c r="C411" s="51"/>
      <c r="D411" s="6"/>
      <c r="E411" s="6"/>
      <c r="F411" s="6"/>
      <c r="G411" s="6"/>
      <c r="H411" s="51"/>
      <c r="I411" s="52"/>
      <c r="J411" s="52"/>
      <c r="K411" s="52"/>
      <c r="L411" s="52"/>
      <c r="M411" s="6"/>
      <c r="N411" s="6"/>
      <c r="O411" s="6"/>
      <c r="P411" s="6"/>
      <c r="Q411" s="6"/>
      <c r="R411" s="6"/>
      <c r="S411" s="6"/>
      <c r="T411" s="6"/>
      <c r="U411" s="6"/>
    </row>
    <row r="412" spans="1:21" ht="16.5" customHeight="1" x14ac:dyDescent="0.3">
      <c r="A412" s="50"/>
      <c r="B412" s="50"/>
      <c r="C412" s="51"/>
      <c r="D412" s="6"/>
      <c r="E412" s="6"/>
      <c r="F412" s="6"/>
      <c r="G412" s="6"/>
      <c r="H412" s="51"/>
      <c r="I412" s="52"/>
      <c r="J412" s="52"/>
      <c r="K412" s="52"/>
      <c r="L412" s="52"/>
      <c r="M412" s="6"/>
      <c r="N412" s="6"/>
      <c r="O412" s="6"/>
      <c r="P412" s="6"/>
      <c r="Q412" s="6"/>
      <c r="R412" s="6"/>
      <c r="S412" s="6"/>
      <c r="T412" s="6"/>
      <c r="U412" s="6"/>
    </row>
    <row r="413" spans="1:21" ht="16.5" customHeight="1" x14ac:dyDescent="0.3">
      <c r="A413" s="50"/>
      <c r="B413" s="50"/>
      <c r="C413" s="51"/>
      <c r="D413" s="6"/>
      <c r="E413" s="6"/>
      <c r="F413" s="6"/>
      <c r="G413" s="6"/>
      <c r="H413" s="51"/>
      <c r="I413" s="52"/>
      <c r="J413" s="52"/>
      <c r="K413" s="52"/>
      <c r="L413" s="52"/>
      <c r="M413" s="6"/>
      <c r="N413" s="6"/>
      <c r="O413" s="6"/>
      <c r="P413" s="6"/>
      <c r="Q413" s="6"/>
      <c r="R413" s="6"/>
      <c r="S413" s="6"/>
      <c r="T413" s="6"/>
      <c r="U413" s="6"/>
    </row>
    <row r="414" spans="1:21" ht="16.5" customHeight="1" x14ac:dyDescent="0.3">
      <c r="A414" s="50"/>
      <c r="B414" s="50"/>
      <c r="C414" s="51"/>
      <c r="D414" s="6"/>
      <c r="E414" s="6"/>
      <c r="F414" s="6"/>
      <c r="G414" s="6"/>
      <c r="H414" s="51"/>
      <c r="I414" s="52"/>
      <c r="J414" s="52"/>
      <c r="K414" s="52"/>
      <c r="L414" s="52"/>
      <c r="M414" s="6"/>
      <c r="N414" s="6"/>
      <c r="O414" s="6"/>
      <c r="P414" s="6"/>
      <c r="Q414" s="6"/>
      <c r="R414" s="6"/>
      <c r="S414" s="6"/>
      <c r="T414" s="6"/>
      <c r="U414" s="6"/>
    </row>
    <row r="415" spans="1:21" ht="16.5" customHeight="1" x14ac:dyDescent="0.3">
      <c r="A415" s="50"/>
      <c r="B415" s="50"/>
      <c r="C415" s="51"/>
      <c r="D415" s="6"/>
      <c r="E415" s="6"/>
      <c r="F415" s="6"/>
      <c r="G415" s="6"/>
      <c r="H415" s="51"/>
      <c r="I415" s="52"/>
      <c r="J415" s="52"/>
      <c r="K415" s="52"/>
      <c r="L415" s="52"/>
      <c r="M415" s="6"/>
      <c r="N415" s="6"/>
      <c r="O415" s="6"/>
      <c r="P415" s="6"/>
      <c r="Q415" s="6"/>
      <c r="R415" s="6"/>
      <c r="S415" s="6"/>
      <c r="T415" s="6"/>
      <c r="U415" s="6"/>
    </row>
    <row r="416" spans="1:21" ht="16.5" customHeight="1" x14ac:dyDescent="0.3">
      <c r="A416" s="50"/>
      <c r="B416" s="50"/>
      <c r="C416" s="51"/>
      <c r="D416" s="6"/>
      <c r="E416" s="6"/>
      <c r="F416" s="6"/>
      <c r="G416" s="6"/>
      <c r="H416" s="51"/>
      <c r="I416" s="52"/>
      <c r="J416" s="52"/>
      <c r="K416" s="52"/>
      <c r="L416" s="52"/>
      <c r="M416" s="6"/>
      <c r="N416" s="6"/>
      <c r="O416" s="6"/>
      <c r="P416" s="6"/>
      <c r="Q416" s="6"/>
      <c r="R416" s="6"/>
      <c r="S416" s="6"/>
      <c r="T416" s="6"/>
      <c r="U416" s="6"/>
    </row>
    <row r="417" spans="1:21" ht="16.5" customHeight="1" x14ac:dyDescent="0.3">
      <c r="A417" s="50"/>
      <c r="B417" s="50"/>
      <c r="C417" s="51"/>
      <c r="D417" s="6"/>
      <c r="E417" s="6"/>
      <c r="F417" s="6"/>
      <c r="G417" s="6"/>
      <c r="H417" s="51"/>
      <c r="I417" s="52"/>
      <c r="J417" s="52"/>
      <c r="K417" s="52"/>
      <c r="L417" s="52"/>
      <c r="M417" s="6"/>
      <c r="N417" s="6"/>
      <c r="O417" s="6"/>
      <c r="P417" s="6"/>
      <c r="Q417" s="6"/>
      <c r="R417" s="6"/>
      <c r="S417" s="6"/>
      <c r="T417" s="6"/>
      <c r="U417" s="6"/>
    </row>
    <row r="418" spans="1:21" ht="16.5" customHeight="1" x14ac:dyDescent="0.3">
      <c r="A418" s="50"/>
      <c r="B418" s="50"/>
      <c r="C418" s="51"/>
      <c r="D418" s="6"/>
      <c r="E418" s="6"/>
      <c r="F418" s="6"/>
      <c r="G418" s="6"/>
      <c r="H418" s="51"/>
      <c r="I418" s="52"/>
      <c r="J418" s="52"/>
      <c r="K418" s="52"/>
      <c r="L418" s="52"/>
      <c r="M418" s="6"/>
      <c r="N418" s="6"/>
      <c r="O418" s="6"/>
      <c r="P418" s="6"/>
      <c r="Q418" s="6"/>
      <c r="R418" s="6"/>
      <c r="S418" s="6"/>
      <c r="T418" s="6"/>
      <c r="U418" s="6"/>
    </row>
    <row r="419" spans="1:21" ht="16.5" customHeight="1" x14ac:dyDescent="0.3">
      <c r="A419" s="50"/>
      <c r="B419" s="50"/>
      <c r="C419" s="51"/>
      <c r="D419" s="6"/>
      <c r="E419" s="6"/>
      <c r="F419" s="6"/>
      <c r="G419" s="6"/>
      <c r="H419" s="51"/>
      <c r="I419" s="52"/>
      <c r="J419" s="52"/>
      <c r="K419" s="52"/>
      <c r="L419" s="52"/>
      <c r="M419" s="6"/>
      <c r="N419" s="6"/>
      <c r="O419" s="6"/>
      <c r="P419" s="6"/>
      <c r="Q419" s="6"/>
      <c r="R419" s="6"/>
      <c r="S419" s="6"/>
      <c r="T419" s="6"/>
      <c r="U419" s="6"/>
    </row>
    <row r="420" spans="1:21" ht="16.5" customHeight="1" x14ac:dyDescent="0.3">
      <c r="A420" s="50"/>
      <c r="B420" s="50"/>
      <c r="C420" s="51"/>
      <c r="D420" s="6"/>
      <c r="E420" s="6"/>
      <c r="F420" s="6"/>
      <c r="G420" s="6"/>
      <c r="H420" s="51"/>
      <c r="I420" s="52"/>
      <c r="J420" s="52"/>
      <c r="K420" s="52"/>
      <c r="L420" s="52"/>
      <c r="M420" s="6"/>
      <c r="N420" s="6"/>
      <c r="O420" s="6"/>
      <c r="P420" s="6"/>
      <c r="Q420" s="6"/>
      <c r="R420" s="6"/>
      <c r="S420" s="6"/>
      <c r="T420" s="6"/>
      <c r="U420" s="6"/>
    </row>
    <row r="421" spans="1:21" ht="16.5" customHeight="1" x14ac:dyDescent="0.3">
      <c r="A421" s="50"/>
      <c r="B421" s="50"/>
      <c r="C421" s="51"/>
      <c r="D421" s="6"/>
      <c r="E421" s="6"/>
      <c r="F421" s="6"/>
      <c r="G421" s="6"/>
      <c r="H421" s="51"/>
      <c r="I421" s="52"/>
      <c r="J421" s="52"/>
      <c r="K421" s="52"/>
      <c r="L421" s="52"/>
      <c r="M421" s="6"/>
      <c r="N421" s="6"/>
      <c r="O421" s="6"/>
      <c r="P421" s="6"/>
      <c r="Q421" s="6"/>
      <c r="R421" s="6"/>
      <c r="S421" s="6"/>
      <c r="T421" s="6"/>
      <c r="U421" s="6"/>
    </row>
    <row r="422" spans="1:21" ht="16.5" customHeight="1" x14ac:dyDescent="0.3">
      <c r="A422" s="50"/>
      <c r="B422" s="50"/>
      <c r="C422" s="51"/>
      <c r="D422" s="6"/>
      <c r="E422" s="6"/>
      <c r="F422" s="6"/>
      <c r="G422" s="6"/>
      <c r="H422" s="51"/>
      <c r="I422" s="52"/>
      <c r="J422" s="52"/>
      <c r="K422" s="52"/>
      <c r="L422" s="52"/>
      <c r="M422" s="6"/>
      <c r="N422" s="6"/>
      <c r="O422" s="6"/>
      <c r="P422" s="6"/>
      <c r="Q422" s="6"/>
      <c r="R422" s="6"/>
      <c r="S422" s="6"/>
      <c r="T422" s="6"/>
      <c r="U422" s="6"/>
    </row>
    <row r="423" spans="1:21" ht="16.5" customHeight="1" x14ac:dyDescent="0.3">
      <c r="A423" s="50"/>
      <c r="B423" s="50"/>
      <c r="C423" s="51"/>
      <c r="D423" s="6"/>
      <c r="E423" s="6"/>
      <c r="F423" s="6"/>
      <c r="G423" s="6"/>
      <c r="H423" s="51"/>
      <c r="I423" s="52"/>
      <c r="J423" s="52"/>
      <c r="K423" s="52"/>
      <c r="L423" s="52"/>
      <c r="M423" s="6"/>
      <c r="N423" s="6"/>
      <c r="O423" s="6"/>
      <c r="P423" s="6"/>
      <c r="Q423" s="6"/>
      <c r="R423" s="6"/>
      <c r="S423" s="6"/>
      <c r="T423" s="6"/>
      <c r="U423" s="6"/>
    </row>
    <row r="424" spans="1:21" ht="16.5" customHeight="1" x14ac:dyDescent="0.3">
      <c r="A424" s="50"/>
      <c r="B424" s="50"/>
      <c r="C424" s="51"/>
      <c r="D424" s="6"/>
      <c r="E424" s="6"/>
      <c r="F424" s="6"/>
      <c r="G424" s="6"/>
      <c r="H424" s="51"/>
      <c r="I424" s="52"/>
      <c r="J424" s="52"/>
      <c r="K424" s="52"/>
      <c r="L424" s="52"/>
      <c r="M424" s="6"/>
      <c r="N424" s="6"/>
      <c r="O424" s="6"/>
      <c r="P424" s="6"/>
      <c r="Q424" s="6"/>
      <c r="R424" s="6"/>
      <c r="S424" s="6"/>
      <c r="T424" s="6"/>
      <c r="U424" s="6"/>
    </row>
    <row r="425" spans="1:21" ht="16.5" customHeight="1" x14ac:dyDescent="0.3">
      <c r="A425" s="50"/>
      <c r="B425" s="50"/>
      <c r="C425" s="51"/>
      <c r="D425" s="6"/>
      <c r="E425" s="6"/>
      <c r="F425" s="6"/>
      <c r="G425" s="6"/>
      <c r="H425" s="51"/>
      <c r="I425" s="52"/>
      <c r="J425" s="52"/>
      <c r="K425" s="52"/>
      <c r="L425" s="52"/>
      <c r="M425" s="6"/>
      <c r="N425" s="6"/>
      <c r="O425" s="6"/>
      <c r="P425" s="6"/>
      <c r="Q425" s="6"/>
      <c r="R425" s="6"/>
      <c r="S425" s="6"/>
      <c r="T425" s="6"/>
      <c r="U425" s="6"/>
    </row>
    <row r="426" spans="1:21" ht="16.5" customHeight="1" x14ac:dyDescent="0.3">
      <c r="A426" s="50"/>
      <c r="B426" s="50"/>
      <c r="C426" s="51"/>
      <c r="D426" s="6"/>
      <c r="E426" s="6"/>
      <c r="F426" s="6"/>
      <c r="G426" s="6"/>
      <c r="H426" s="51"/>
      <c r="I426" s="52"/>
      <c r="J426" s="52"/>
      <c r="K426" s="52"/>
      <c r="L426" s="52"/>
      <c r="M426" s="6"/>
      <c r="N426" s="6"/>
      <c r="O426" s="6"/>
      <c r="P426" s="6"/>
      <c r="Q426" s="6"/>
      <c r="R426" s="6"/>
      <c r="S426" s="6"/>
      <c r="T426" s="6"/>
      <c r="U426" s="6"/>
    </row>
    <row r="427" spans="1:21" ht="16.5" customHeight="1" x14ac:dyDescent="0.3">
      <c r="A427" s="50"/>
      <c r="B427" s="50"/>
      <c r="C427" s="51"/>
      <c r="D427" s="6"/>
      <c r="E427" s="6"/>
      <c r="F427" s="6"/>
      <c r="G427" s="6"/>
      <c r="H427" s="51"/>
      <c r="I427" s="52"/>
      <c r="J427" s="52"/>
      <c r="K427" s="52"/>
      <c r="L427" s="52"/>
      <c r="M427" s="6"/>
      <c r="N427" s="6"/>
      <c r="O427" s="6"/>
      <c r="P427" s="6"/>
      <c r="Q427" s="6"/>
      <c r="R427" s="6"/>
      <c r="S427" s="6"/>
      <c r="T427" s="6"/>
      <c r="U427" s="6"/>
    </row>
    <row r="428" spans="1:21" ht="16.5" customHeight="1" x14ac:dyDescent="0.3">
      <c r="A428" s="50"/>
      <c r="B428" s="50"/>
      <c r="C428" s="51"/>
      <c r="D428" s="6"/>
      <c r="E428" s="6"/>
      <c r="F428" s="6"/>
      <c r="G428" s="6"/>
      <c r="H428" s="51"/>
      <c r="I428" s="52"/>
      <c r="J428" s="52"/>
      <c r="K428" s="52"/>
      <c r="L428" s="52"/>
      <c r="M428" s="6"/>
      <c r="N428" s="6"/>
      <c r="O428" s="6"/>
      <c r="P428" s="6"/>
      <c r="Q428" s="6"/>
      <c r="R428" s="6"/>
      <c r="S428" s="6"/>
      <c r="T428" s="6"/>
      <c r="U428" s="6"/>
    </row>
    <row r="429" spans="1:21" ht="16.5" customHeight="1" x14ac:dyDescent="0.3">
      <c r="A429" s="50"/>
      <c r="B429" s="50"/>
      <c r="C429" s="51"/>
      <c r="D429" s="6"/>
      <c r="E429" s="6"/>
      <c r="F429" s="6"/>
      <c r="G429" s="6"/>
      <c r="H429" s="51"/>
      <c r="I429" s="52"/>
      <c r="J429" s="52"/>
      <c r="K429" s="52"/>
      <c r="L429" s="52"/>
      <c r="M429" s="6"/>
      <c r="N429" s="6"/>
      <c r="O429" s="6"/>
      <c r="P429" s="6"/>
      <c r="Q429" s="6"/>
      <c r="R429" s="6"/>
      <c r="S429" s="6"/>
      <c r="T429" s="6"/>
      <c r="U429" s="6"/>
    </row>
    <row r="430" spans="1:21" ht="16.5" customHeight="1" x14ac:dyDescent="0.3">
      <c r="A430" s="50"/>
      <c r="B430" s="50"/>
      <c r="C430" s="51"/>
      <c r="D430" s="6"/>
      <c r="E430" s="6"/>
      <c r="F430" s="6"/>
      <c r="G430" s="6"/>
      <c r="H430" s="51"/>
      <c r="I430" s="52"/>
      <c r="J430" s="52"/>
      <c r="K430" s="52"/>
      <c r="L430" s="52"/>
      <c r="M430" s="6"/>
      <c r="N430" s="6"/>
      <c r="O430" s="6"/>
      <c r="P430" s="6"/>
      <c r="Q430" s="6"/>
      <c r="R430" s="6"/>
      <c r="S430" s="6"/>
      <c r="T430" s="6"/>
      <c r="U430" s="6"/>
    </row>
    <row r="431" spans="1:21" ht="16.5" customHeight="1" x14ac:dyDescent="0.3">
      <c r="A431" s="50"/>
      <c r="B431" s="50"/>
      <c r="C431" s="51"/>
      <c r="D431" s="6"/>
      <c r="E431" s="6"/>
      <c r="F431" s="6"/>
      <c r="G431" s="6"/>
      <c r="H431" s="51"/>
      <c r="I431" s="52"/>
      <c r="J431" s="52"/>
      <c r="K431" s="52"/>
      <c r="L431" s="52"/>
      <c r="M431" s="6"/>
      <c r="N431" s="6"/>
      <c r="O431" s="6"/>
      <c r="P431" s="6"/>
      <c r="Q431" s="6"/>
      <c r="R431" s="6"/>
      <c r="S431" s="6"/>
      <c r="T431" s="6"/>
      <c r="U431" s="6"/>
    </row>
    <row r="432" spans="1:21" ht="16.5" customHeight="1" x14ac:dyDescent="0.3">
      <c r="A432" s="50"/>
      <c r="B432" s="50"/>
      <c r="C432" s="51"/>
      <c r="D432" s="6"/>
      <c r="E432" s="6"/>
      <c r="F432" s="6"/>
      <c r="G432" s="6"/>
      <c r="H432" s="51"/>
      <c r="I432" s="52"/>
      <c r="J432" s="52"/>
      <c r="K432" s="52"/>
      <c r="L432" s="52"/>
      <c r="M432" s="6"/>
      <c r="N432" s="6"/>
      <c r="O432" s="6"/>
      <c r="P432" s="6"/>
      <c r="Q432" s="6"/>
      <c r="R432" s="6"/>
      <c r="S432" s="6"/>
      <c r="T432" s="6"/>
      <c r="U432" s="6"/>
    </row>
    <row r="433" spans="1:21" ht="16.5" customHeight="1" x14ac:dyDescent="0.3">
      <c r="A433" s="50"/>
      <c r="B433" s="50"/>
      <c r="C433" s="51"/>
      <c r="D433" s="6"/>
      <c r="E433" s="6"/>
      <c r="F433" s="6"/>
      <c r="G433" s="6"/>
      <c r="H433" s="51"/>
      <c r="I433" s="52"/>
      <c r="J433" s="52"/>
      <c r="K433" s="52"/>
      <c r="L433" s="52"/>
      <c r="M433" s="6"/>
      <c r="N433" s="6"/>
      <c r="O433" s="6"/>
      <c r="P433" s="6"/>
      <c r="Q433" s="6"/>
      <c r="R433" s="6"/>
      <c r="S433" s="6"/>
      <c r="T433" s="6"/>
      <c r="U433" s="6"/>
    </row>
    <row r="434" spans="1:21" ht="16.5" customHeight="1" x14ac:dyDescent="0.3">
      <c r="A434" s="50"/>
      <c r="B434" s="50"/>
      <c r="C434" s="51"/>
      <c r="D434" s="6"/>
      <c r="E434" s="6"/>
      <c r="F434" s="6"/>
      <c r="G434" s="6"/>
      <c r="H434" s="51"/>
      <c r="I434" s="52"/>
      <c r="J434" s="52"/>
      <c r="K434" s="52"/>
      <c r="L434" s="52"/>
      <c r="M434" s="6"/>
      <c r="N434" s="6"/>
      <c r="O434" s="6"/>
      <c r="P434" s="6"/>
      <c r="Q434" s="6"/>
      <c r="R434" s="6"/>
      <c r="S434" s="6"/>
      <c r="T434" s="6"/>
      <c r="U434" s="6"/>
    </row>
    <row r="435" spans="1:21" ht="16.5" customHeight="1" x14ac:dyDescent="0.3">
      <c r="A435" s="50"/>
      <c r="B435" s="50"/>
      <c r="C435" s="51"/>
      <c r="D435" s="6"/>
      <c r="E435" s="6"/>
      <c r="F435" s="6"/>
      <c r="G435" s="6"/>
      <c r="H435" s="51"/>
      <c r="I435" s="52"/>
      <c r="J435" s="52"/>
      <c r="K435" s="52"/>
      <c r="L435" s="52"/>
      <c r="M435" s="6"/>
      <c r="N435" s="6"/>
      <c r="O435" s="6"/>
      <c r="P435" s="6"/>
      <c r="Q435" s="6"/>
      <c r="R435" s="6"/>
      <c r="S435" s="6"/>
      <c r="T435" s="6"/>
      <c r="U435" s="6"/>
    </row>
    <row r="436" spans="1:21" ht="16.5" customHeight="1" x14ac:dyDescent="0.3">
      <c r="A436" s="50"/>
      <c r="B436" s="50"/>
      <c r="C436" s="51"/>
      <c r="D436" s="6"/>
      <c r="E436" s="6"/>
      <c r="F436" s="6"/>
      <c r="G436" s="6"/>
      <c r="H436" s="51"/>
      <c r="I436" s="52"/>
      <c r="J436" s="52"/>
      <c r="K436" s="52"/>
      <c r="L436" s="52"/>
      <c r="M436" s="6"/>
      <c r="N436" s="6"/>
      <c r="O436" s="6"/>
      <c r="P436" s="6"/>
      <c r="Q436" s="6"/>
      <c r="R436" s="6"/>
      <c r="S436" s="6"/>
      <c r="T436" s="6"/>
      <c r="U436" s="6"/>
    </row>
    <row r="437" spans="1:21" ht="16.5" customHeight="1" x14ac:dyDescent="0.3">
      <c r="A437" s="50"/>
      <c r="B437" s="50"/>
      <c r="C437" s="51"/>
      <c r="D437" s="6"/>
      <c r="E437" s="6"/>
      <c r="F437" s="6"/>
      <c r="G437" s="6"/>
      <c r="H437" s="51"/>
      <c r="I437" s="52"/>
      <c r="J437" s="52"/>
      <c r="K437" s="52"/>
      <c r="L437" s="52"/>
      <c r="M437" s="6"/>
      <c r="N437" s="6"/>
      <c r="O437" s="6"/>
      <c r="P437" s="6"/>
      <c r="Q437" s="6"/>
      <c r="R437" s="6"/>
      <c r="S437" s="6"/>
      <c r="T437" s="6"/>
      <c r="U437" s="6"/>
    </row>
    <row r="438" spans="1:21" ht="16.5" customHeight="1" x14ac:dyDescent="0.3">
      <c r="A438" s="50"/>
      <c r="B438" s="50"/>
      <c r="C438" s="51"/>
      <c r="D438" s="6"/>
      <c r="E438" s="6"/>
      <c r="F438" s="6"/>
      <c r="G438" s="6"/>
      <c r="H438" s="51"/>
      <c r="I438" s="52"/>
      <c r="J438" s="52"/>
      <c r="K438" s="52"/>
      <c r="L438" s="52"/>
      <c r="M438" s="6"/>
      <c r="N438" s="6"/>
      <c r="O438" s="6"/>
      <c r="P438" s="6"/>
      <c r="Q438" s="6"/>
      <c r="R438" s="6"/>
      <c r="S438" s="6"/>
      <c r="T438" s="6"/>
      <c r="U438" s="6"/>
    </row>
    <row r="439" spans="1:21" ht="16.5" customHeight="1" x14ac:dyDescent="0.3">
      <c r="A439" s="50"/>
      <c r="B439" s="50"/>
      <c r="C439" s="51"/>
      <c r="D439" s="6"/>
      <c r="E439" s="6"/>
      <c r="F439" s="6"/>
      <c r="G439" s="6"/>
      <c r="H439" s="51"/>
      <c r="I439" s="52"/>
      <c r="J439" s="52"/>
      <c r="K439" s="52"/>
      <c r="L439" s="52"/>
      <c r="M439" s="6"/>
      <c r="N439" s="6"/>
      <c r="O439" s="6"/>
      <c r="P439" s="6"/>
      <c r="Q439" s="6"/>
      <c r="R439" s="6"/>
      <c r="S439" s="6"/>
      <c r="T439" s="6"/>
      <c r="U439" s="6"/>
    </row>
    <row r="440" spans="1:21" ht="16.5" customHeight="1" x14ac:dyDescent="0.3">
      <c r="A440" s="50"/>
      <c r="B440" s="50"/>
      <c r="C440" s="51"/>
      <c r="D440" s="6"/>
      <c r="E440" s="6"/>
      <c r="F440" s="6"/>
      <c r="G440" s="6"/>
      <c r="H440" s="51"/>
      <c r="I440" s="52"/>
      <c r="J440" s="52"/>
      <c r="K440" s="52"/>
      <c r="L440" s="52"/>
      <c r="M440" s="6"/>
      <c r="N440" s="6"/>
      <c r="O440" s="6"/>
      <c r="P440" s="6"/>
      <c r="Q440" s="6"/>
      <c r="R440" s="6"/>
      <c r="S440" s="6"/>
      <c r="T440" s="6"/>
      <c r="U440" s="6"/>
    </row>
    <row r="441" spans="1:21" ht="16.5" customHeight="1" x14ac:dyDescent="0.3">
      <c r="A441" s="50"/>
      <c r="B441" s="50"/>
      <c r="C441" s="51"/>
      <c r="D441" s="6"/>
      <c r="E441" s="6"/>
      <c r="F441" s="6"/>
      <c r="G441" s="6"/>
      <c r="H441" s="51"/>
      <c r="I441" s="52"/>
      <c r="J441" s="52"/>
      <c r="K441" s="52"/>
      <c r="L441" s="52"/>
      <c r="M441" s="6"/>
      <c r="N441" s="6"/>
      <c r="O441" s="6"/>
      <c r="P441" s="6"/>
      <c r="Q441" s="6"/>
      <c r="R441" s="6"/>
      <c r="S441" s="6"/>
      <c r="T441" s="6"/>
      <c r="U441" s="6"/>
    </row>
    <row r="442" spans="1:21" ht="16.5" customHeight="1" x14ac:dyDescent="0.3">
      <c r="A442" s="50"/>
      <c r="B442" s="50"/>
      <c r="C442" s="51"/>
      <c r="D442" s="6"/>
      <c r="E442" s="6"/>
      <c r="F442" s="6"/>
      <c r="G442" s="6"/>
      <c r="H442" s="51"/>
      <c r="I442" s="52"/>
      <c r="J442" s="52"/>
      <c r="K442" s="52"/>
      <c r="L442" s="52"/>
      <c r="M442" s="6"/>
      <c r="N442" s="6"/>
      <c r="O442" s="6"/>
      <c r="P442" s="6"/>
      <c r="Q442" s="6"/>
      <c r="R442" s="6"/>
      <c r="S442" s="6"/>
      <c r="T442" s="6"/>
      <c r="U442" s="6"/>
    </row>
    <row r="443" spans="1:21" ht="16.5" customHeight="1" x14ac:dyDescent="0.3">
      <c r="A443" s="50"/>
      <c r="B443" s="50"/>
      <c r="C443" s="51"/>
      <c r="D443" s="6"/>
      <c r="E443" s="6"/>
      <c r="F443" s="6"/>
      <c r="G443" s="6"/>
      <c r="H443" s="51"/>
      <c r="I443" s="52"/>
      <c r="J443" s="52"/>
      <c r="K443" s="52"/>
      <c r="L443" s="52"/>
      <c r="M443" s="6"/>
      <c r="N443" s="6"/>
      <c r="O443" s="6"/>
      <c r="P443" s="6"/>
      <c r="Q443" s="6"/>
      <c r="R443" s="6"/>
      <c r="S443" s="6"/>
      <c r="T443" s="6"/>
      <c r="U443" s="6"/>
    </row>
    <row r="444" spans="1:21" ht="16.5" customHeight="1" x14ac:dyDescent="0.3">
      <c r="A444" s="50"/>
      <c r="B444" s="50"/>
      <c r="C444" s="51"/>
      <c r="D444" s="6"/>
      <c r="E444" s="6"/>
      <c r="F444" s="6"/>
      <c r="G444" s="6"/>
      <c r="H444" s="51"/>
      <c r="I444" s="52"/>
      <c r="J444" s="52"/>
      <c r="K444" s="52"/>
      <c r="L444" s="52"/>
      <c r="M444" s="6"/>
      <c r="N444" s="6"/>
      <c r="O444" s="6"/>
      <c r="P444" s="6"/>
      <c r="Q444" s="6"/>
      <c r="R444" s="6"/>
      <c r="S444" s="6"/>
      <c r="T444" s="6"/>
      <c r="U444" s="6"/>
    </row>
    <row r="445" spans="1:21" ht="16.5" customHeight="1" x14ac:dyDescent="0.3">
      <c r="A445" s="50"/>
      <c r="B445" s="50"/>
      <c r="C445" s="51"/>
      <c r="D445" s="6"/>
      <c r="E445" s="6"/>
      <c r="F445" s="6"/>
      <c r="G445" s="6"/>
      <c r="H445" s="51"/>
      <c r="I445" s="52"/>
      <c r="J445" s="52"/>
      <c r="K445" s="52"/>
      <c r="L445" s="52"/>
      <c r="M445" s="6"/>
      <c r="N445" s="6"/>
      <c r="O445" s="6"/>
      <c r="P445" s="6"/>
      <c r="Q445" s="6"/>
      <c r="R445" s="6"/>
      <c r="S445" s="6"/>
      <c r="T445" s="6"/>
      <c r="U445" s="6"/>
    </row>
    <row r="446" spans="1:21" ht="16.5" customHeight="1" x14ac:dyDescent="0.3">
      <c r="A446" s="50"/>
      <c r="B446" s="50"/>
      <c r="C446" s="51"/>
      <c r="D446" s="6"/>
      <c r="E446" s="6"/>
      <c r="F446" s="6"/>
      <c r="G446" s="6"/>
      <c r="H446" s="51"/>
      <c r="I446" s="52"/>
      <c r="J446" s="52"/>
      <c r="K446" s="52"/>
      <c r="L446" s="52"/>
      <c r="M446" s="6"/>
      <c r="N446" s="6"/>
      <c r="O446" s="6"/>
      <c r="P446" s="6"/>
      <c r="Q446" s="6"/>
      <c r="R446" s="6"/>
      <c r="S446" s="6"/>
      <c r="T446" s="6"/>
      <c r="U446" s="6"/>
    </row>
    <row r="447" spans="1:21" ht="16.5" customHeight="1" x14ac:dyDescent="0.3">
      <c r="A447" s="50"/>
      <c r="B447" s="50"/>
      <c r="C447" s="51"/>
      <c r="D447" s="6"/>
      <c r="E447" s="6"/>
      <c r="F447" s="6"/>
      <c r="G447" s="6"/>
      <c r="H447" s="51"/>
      <c r="I447" s="52"/>
      <c r="J447" s="52"/>
      <c r="K447" s="52"/>
      <c r="L447" s="52"/>
      <c r="M447" s="6"/>
      <c r="N447" s="6"/>
      <c r="O447" s="6"/>
      <c r="P447" s="6"/>
      <c r="Q447" s="6"/>
      <c r="R447" s="6"/>
      <c r="S447" s="6"/>
      <c r="T447" s="6"/>
      <c r="U447" s="6"/>
    </row>
    <row r="448" spans="1:21" ht="16.5" customHeight="1" x14ac:dyDescent="0.3">
      <c r="A448" s="50"/>
      <c r="B448" s="50"/>
      <c r="C448" s="51"/>
      <c r="D448" s="6"/>
      <c r="E448" s="6"/>
      <c r="F448" s="6"/>
      <c r="G448" s="6"/>
      <c r="H448" s="51"/>
      <c r="I448" s="52"/>
      <c r="J448" s="52"/>
      <c r="K448" s="52"/>
      <c r="L448" s="52"/>
      <c r="M448" s="6"/>
      <c r="N448" s="6"/>
      <c r="O448" s="6"/>
      <c r="P448" s="6"/>
      <c r="Q448" s="6"/>
      <c r="R448" s="6"/>
      <c r="S448" s="6"/>
      <c r="T448" s="6"/>
      <c r="U448" s="6"/>
    </row>
    <row r="449" spans="1:21" ht="16.5" customHeight="1" x14ac:dyDescent="0.3">
      <c r="A449" s="50"/>
      <c r="B449" s="50"/>
      <c r="C449" s="51"/>
      <c r="D449" s="6"/>
      <c r="E449" s="6"/>
      <c r="F449" s="6"/>
      <c r="G449" s="6"/>
      <c r="H449" s="51"/>
      <c r="I449" s="52"/>
      <c r="J449" s="52"/>
      <c r="K449" s="52"/>
      <c r="L449" s="52"/>
      <c r="M449" s="6"/>
      <c r="N449" s="6"/>
      <c r="O449" s="6"/>
      <c r="P449" s="6"/>
      <c r="Q449" s="6"/>
      <c r="R449" s="6"/>
      <c r="S449" s="6"/>
      <c r="T449" s="6"/>
      <c r="U449" s="6"/>
    </row>
    <row r="450" spans="1:21" ht="16.5" customHeight="1" x14ac:dyDescent="0.3">
      <c r="A450" s="50"/>
      <c r="B450" s="50"/>
      <c r="C450" s="51"/>
      <c r="D450" s="6"/>
      <c r="E450" s="6"/>
      <c r="F450" s="6"/>
      <c r="G450" s="6"/>
      <c r="H450" s="51"/>
      <c r="I450" s="52"/>
      <c r="J450" s="52"/>
      <c r="K450" s="52"/>
      <c r="L450" s="52"/>
      <c r="M450" s="6"/>
      <c r="N450" s="6"/>
      <c r="O450" s="6"/>
      <c r="P450" s="6"/>
      <c r="Q450" s="6"/>
      <c r="R450" s="6"/>
      <c r="S450" s="6"/>
      <c r="T450" s="6"/>
      <c r="U450" s="6"/>
    </row>
    <row r="451" spans="1:21" ht="16.5" customHeight="1" x14ac:dyDescent="0.3">
      <c r="A451" s="50"/>
      <c r="B451" s="50"/>
      <c r="C451" s="51"/>
      <c r="D451" s="6"/>
      <c r="E451" s="6"/>
      <c r="F451" s="6"/>
      <c r="G451" s="6"/>
      <c r="H451" s="51"/>
      <c r="I451" s="52"/>
      <c r="J451" s="52"/>
      <c r="K451" s="52"/>
      <c r="L451" s="52"/>
      <c r="M451" s="6"/>
      <c r="N451" s="6"/>
      <c r="O451" s="6"/>
      <c r="P451" s="6"/>
      <c r="Q451" s="6"/>
      <c r="R451" s="6"/>
      <c r="S451" s="6"/>
      <c r="T451" s="6"/>
      <c r="U451" s="6"/>
    </row>
    <row r="452" spans="1:21" ht="16.5" customHeight="1" x14ac:dyDescent="0.3">
      <c r="A452" s="50"/>
      <c r="B452" s="50"/>
      <c r="C452" s="51"/>
      <c r="D452" s="6"/>
      <c r="E452" s="6"/>
      <c r="F452" s="6"/>
      <c r="G452" s="6"/>
      <c r="H452" s="51"/>
      <c r="I452" s="52"/>
      <c r="J452" s="52"/>
      <c r="K452" s="52"/>
      <c r="L452" s="52"/>
      <c r="M452" s="6"/>
      <c r="N452" s="6"/>
      <c r="O452" s="6"/>
      <c r="P452" s="6"/>
      <c r="Q452" s="6"/>
      <c r="R452" s="6"/>
      <c r="S452" s="6"/>
      <c r="T452" s="6"/>
      <c r="U452" s="6"/>
    </row>
    <row r="453" spans="1:21" ht="16.5" customHeight="1" x14ac:dyDescent="0.3">
      <c r="A453" s="50"/>
      <c r="B453" s="50"/>
      <c r="C453" s="51"/>
      <c r="D453" s="6"/>
      <c r="E453" s="6"/>
      <c r="F453" s="6"/>
      <c r="G453" s="6"/>
      <c r="H453" s="51"/>
      <c r="I453" s="52"/>
      <c r="J453" s="52"/>
      <c r="K453" s="52"/>
      <c r="L453" s="52"/>
      <c r="M453" s="6"/>
      <c r="N453" s="6"/>
      <c r="O453" s="6"/>
      <c r="P453" s="6"/>
      <c r="Q453" s="6"/>
      <c r="R453" s="6"/>
      <c r="S453" s="6"/>
      <c r="T453" s="6"/>
      <c r="U453" s="6"/>
    </row>
    <row r="454" spans="1:21" ht="16.5" customHeight="1" x14ac:dyDescent="0.3">
      <c r="A454" s="50"/>
      <c r="B454" s="50"/>
      <c r="C454" s="51"/>
      <c r="D454" s="6"/>
      <c r="E454" s="6"/>
      <c r="F454" s="6"/>
      <c r="G454" s="6"/>
      <c r="H454" s="51"/>
      <c r="I454" s="52"/>
      <c r="J454" s="52"/>
      <c r="K454" s="52"/>
      <c r="L454" s="52"/>
      <c r="M454" s="6"/>
      <c r="N454" s="6"/>
      <c r="O454" s="6"/>
      <c r="P454" s="6"/>
      <c r="Q454" s="6"/>
      <c r="R454" s="6"/>
      <c r="S454" s="6"/>
      <c r="T454" s="6"/>
      <c r="U454" s="6"/>
    </row>
    <row r="455" spans="1:21" ht="16.5" customHeight="1" x14ac:dyDescent="0.3">
      <c r="A455" s="50"/>
      <c r="B455" s="50"/>
      <c r="C455" s="51"/>
      <c r="D455" s="6"/>
      <c r="E455" s="6"/>
      <c r="F455" s="6"/>
      <c r="G455" s="6"/>
      <c r="H455" s="51"/>
      <c r="I455" s="52"/>
      <c r="J455" s="52"/>
      <c r="K455" s="52"/>
      <c r="L455" s="52"/>
      <c r="M455" s="6"/>
      <c r="N455" s="6"/>
      <c r="O455" s="6"/>
      <c r="P455" s="6"/>
      <c r="Q455" s="6"/>
      <c r="R455" s="6"/>
      <c r="S455" s="6"/>
      <c r="T455" s="6"/>
      <c r="U455" s="6"/>
    </row>
    <row r="456" spans="1:21" ht="16.5" customHeight="1" x14ac:dyDescent="0.3">
      <c r="A456" s="50"/>
      <c r="B456" s="50"/>
      <c r="C456" s="51"/>
      <c r="D456" s="6"/>
      <c r="E456" s="6"/>
      <c r="F456" s="6"/>
      <c r="G456" s="6"/>
      <c r="H456" s="51"/>
      <c r="I456" s="52"/>
      <c r="J456" s="52"/>
      <c r="K456" s="52"/>
      <c r="L456" s="52"/>
      <c r="M456" s="6"/>
      <c r="N456" s="6"/>
      <c r="O456" s="6"/>
      <c r="P456" s="6"/>
      <c r="Q456" s="6"/>
      <c r="R456" s="6"/>
      <c r="S456" s="6"/>
      <c r="T456" s="6"/>
      <c r="U456" s="6"/>
    </row>
    <row r="457" spans="1:21" ht="16.5" customHeight="1" x14ac:dyDescent="0.3">
      <c r="A457" s="50"/>
      <c r="B457" s="50"/>
      <c r="C457" s="51"/>
      <c r="D457" s="6"/>
      <c r="E457" s="6"/>
      <c r="F457" s="6"/>
      <c r="G457" s="6"/>
      <c r="H457" s="51"/>
      <c r="I457" s="52"/>
      <c r="J457" s="52"/>
      <c r="K457" s="52"/>
      <c r="L457" s="52"/>
      <c r="M457" s="6"/>
      <c r="N457" s="6"/>
      <c r="O457" s="6"/>
      <c r="P457" s="6"/>
      <c r="Q457" s="6"/>
      <c r="R457" s="6"/>
      <c r="S457" s="6"/>
      <c r="T457" s="6"/>
      <c r="U457" s="6"/>
    </row>
    <row r="458" spans="1:21" ht="16.5" customHeight="1" x14ac:dyDescent="0.3">
      <c r="A458" s="50"/>
      <c r="B458" s="50"/>
      <c r="C458" s="51"/>
      <c r="D458" s="6"/>
      <c r="E458" s="6"/>
      <c r="F458" s="6"/>
      <c r="G458" s="6"/>
      <c r="H458" s="51"/>
      <c r="I458" s="52"/>
      <c r="J458" s="52"/>
      <c r="K458" s="52"/>
      <c r="L458" s="52"/>
      <c r="M458" s="6"/>
      <c r="N458" s="6"/>
      <c r="O458" s="6"/>
      <c r="P458" s="6"/>
      <c r="Q458" s="6"/>
      <c r="R458" s="6"/>
      <c r="S458" s="6"/>
      <c r="T458" s="6"/>
      <c r="U458" s="6"/>
    </row>
    <row r="459" spans="1:21" ht="16.5" customHeight="1" x14ac:dyDescent="0.3">
      <c r="A459" s="50"/>
      <c r="B459" s="50"/>
      <c r="C459" s="51"/>
      <c r="D459" s="6"/>
      <c r="E459" s="6"/>
      <c r="F459" s="6"/>
      <c r="G459" s="6"/>
      <c r="H459" s="51"/>
      <c r="I459" s="52"/>
      <c r="J459" s="52"/>
      <c r="K459" s="52"/>
      <c r="L459" s="52"/>
      <c r="M459" s="6"/>
      <c r="N459" s="6"/>
      <c r="O459" s="6"/>
      <c r="P459" s="6"/>
      <c r="Q459" s="6"/>
      <c r="R459" s="6"/>
      <c r="S459" s="6"/>
      <c r="T459" s="6"/>
      <c r="U459" s="6"/>
    </row>
    <row r="460" spans="1:21" ht="16.5" customHeight="1" x14ac:dyDescent="0.3">
      <c r="A460" s="50"/>
      <c r="B460" s="50"/>
      <c r="C460" s="51"/>
      <c r="D460" s="6"/>
      <c r="E460" s="6"/>
      <c r="F460" s="6"/>
      <c r="G460" s="6"/>
      <c r="H460" s="51"/>
      <c r="I460" s="52"/>
      <c r="J460" s="52"/>
      <c r="K460" s="52"/>
      <c r="L460" s="52"/>
      <c r="M460" s="6"/>
      <c r="N460" s="6"/>
      <c r="O460" s="6"/>
      <c r="P460" s="6"/>
      <c r="Q460" s="6"/>
      <c r="R460" s="6"/>
      <c r="S460" s="6"/>
      <c r="T460" s="6"/>
      <c r="U460" s="6"/>
    </row>
    <row r="461" spans="1:21" ht="16.5" customHeight="1" x14ac:dyDescent="0.3">
      <c r="A461" s="50"/>
      <c r="B461" s="50"/>
      <c r="C461" s="51"/>
      <c r="D461" s="6"/>
      <c r="E461" s="6"/>
      <c r="F461" s="6"/>
      <c r="G461" s="6"/>
      <c r="H461" s="51"/>
      <c r="I461" s="52"/>
      <c r="J461" s="52"/>
      <c r="K461" s="52"/>
      <c r="L461" s="52"/>
      <c r="M461" s="6"/>
      <c r="N461" s="6"/>
      <c r="O461" s="6"/>
      <c r="P461" s="6"/>
      <c r="Q461" s="6"/>
      <c r="R461" s="6"/>
      <c r="S461" s="6"/>
      <c r="T461" s="6"/>
      <c r="U461" s="6"/>
    </row>
    <row r="462" spans="1:21" ht="16.5" customHeight="1" x14ac:dyDescent="0.3">
      <c r="A462" s="50"/>
      <c r="B462" s="50"/>
      <c r="C462" s="51"/>
      <c r="D462" s="6"/>
      <c r="E462" s="6"/>
      <c r="F462" s="6"/>
      <c r="G462" s="6"/>
      <c r="H462" s="51"/>
      <c r="I462" s="52"/>
      <c r="J462" s="52"/>
      <c r="K462" s="52"/>
      <c r="L462" s="52"/>
      <c r="M462" s="6"/>
      <c r="N462" s="6"/>
      <c r="O462" s="6"/>
      <c r="P462" s="6"/>
      <c r="Q462" s="6"/>
      <c r="R462" s="6"/>
      <c r="S462" s="6"/>
      <c r="T462" s="6"/>
      <c r="U462" s="6"/>
    </row>
    <row r="463" spans="1:21" ht="16.5" customHeight="1" x14ac:dyDescent="0.3">
      <c r="A463" s="50"/>
      <c r="B463" s="50"/>
      <c r="C463" s="51"/>
      <c r="D463" s="6"/>
      <c r="E463" s="6"/>
      <c r="F463" s="6"/>
      <c r="G463" s="6"/>
      <c r="H463" s="51"/>
      <c r="I463" s="52"/>
      <c r="J463" s="52"/>
      <c r="K463" s="52"/>
      <c r="L463" s="52"/>
      <c r="M463" s="6"/>
      <c r="N463" s="6"/>
      <c r="O463" s="6"/>
      <c r="P463" s="6"/>
      <c r="Q463" s="6"/>
      <c r="R463" s="6"/>
      <c r="S463" s="6"/>
      <c r="T463" s="6"/>
      <c r="U463" s="6"/>
    </row>
    <row r="464" spans="1:21" ht="16.5" customHeight="1" x14ac:dyDescent="0.3">
      <c r="A464" s="50"/>
      <c r="B464" s="50"/>
      <c r="C464" s="51"/>
      <c r="D464" s="6"/>
      <c r="E464" s="6"/>
      <c r="F464" s="6"/>
      <c r="G464" s="6"/>
      <c r="H464" s="51"/>
      <c r="I464" s="52"/>
      <c r="J464" s="52"/>
      <c r="K464" s="52"/>
      <c r="L464" s="52"/>
      <c r="M464" s="6"/>
      <c r="N464" s="6"/>
      <c r="O464" s="6"/>
      <c r="P464" s="6"/>
      <c r="Q464" s="6"/>
      <c r="R464" s="6"/>
      <c r="S464" s="6"/>
      <c r="T464" s="6"/>
      <c r="U464" s="6"/>
    </row>
    <row r="465" spans="1:21" ht="16.5" customHeight="1" x14ac:dyDescent="0.3">
      <c r="A465" s="50"/>
      <c r="B465" s="50"/>
      <c r="C465" s="51"/>
      <c r="D465" s="6"/>
      <c r="E465" s="6"/>
      <c r="F465" s="6"/>
      <c r="G465" s="6"/>
      <c r="H465" s="51"/>
      <c r="I465" s="52"/>
      <c r="J465" s="52"/>
      <c r="K465" s="52"/>
      <c r="L465" s="52"/>
      <c r="M465" s="6"/>
      <c r="N465" s="6"/>
      <c r="O465" s="6"/>
      <c r="P465" s="6"/>
      <c r="Q465" s="6"/>
      <c r="R465" s="6"/>
      <c r="S465" s="6"/>
      <c r="T465" s="6"/>
      <c r="U465" s="6"/>
    </row>
    <row r="466" spans="1:21" ht="16.5" customHeight="1" x14ac:dyDescent="0.3">
      <c r="A466" s="50"/>
      <c r="B466" s="50"/>
      <c r="C466" s="51"/>
      <c r="D466" s="6"/>
      <c r="E466" s="6"/>
      <c r="F466" s="6"/>
      <c r="G466" s="6"/>
      <c r="H466" s="51"/>
      <c r="I466" s="52"/>
      <c r="J466" s="52"/>
      <c r="K466" s="52"/>
      <c r="L466" s="52"/>
      <c r="M466" s="6"/>
      <c r="N466" s="6"/>
      <c r="O466" s="6"/>
      <c r="P466" s="6"/>
      <c r="Q466" s="6"/>
      <c r="R466" s="6"/>
      <c r="S466" s="6"/>
      <c r="T466" s="6"/>
      <c r="U466" s="6"/>
    </row>
    <row r="467" spans="1:21" ht="16.5" customHeight="1" x14ac:dyDescent="0.3">
      <c r="A467" s="50"/>
      <c r="B467" s="50"/>
      <c r="C467" s="51"/>
      <c r="D467" s="6"/>
      <c r="E467" s="6"/>
      <c r="F467" s="6"/>
      <c r="G467" s="6"/>
      <c r="H467" s="51"/>
      <c r="I467" s="52"/>
      <c r="J467" s="52"/>
      <c r="K467" s="52"/>
      <c r="L467" s="52"/>
      <c r="M467" s="6"/>
      <c r="N467" s="6"/>
      <c r="O467" s="6"/>
      <c r="P467" s="6"/>
      <c r="Q467" s="6"/>
      <c r="R467" s="6"/>
      <c r="S467" s="6"/>
      <c r="T467" s="6"/>
      <c r="U467" s="6"/>
    </row>
    <row r="468" spans="1:21" ht="16.5" customHeight="1" x14ac:dyDescent="0.3">
      <c r="A468" s="50"/>
      <c r="B468" s="50"/>
      <c r="C468" s="51"/>
      <c r="D468" s="6"/>
      <c r="E468" s="6"/>
      <c r="F468" s="6"/>
      <c r="G468" s="6"/>
      <c r="H468" s="51"/>
      <c r="I468" s="52"/>
      <c r="J468" s="52"/>
      <c r="K468" s="52"/>
      <c r="L468" s="52"/>
      <c r="M468" s="6"/>
      <c r="N468" s="6"/>
      <c r="O468" s="6"/>
      <c r="P468" s="6"/>
      <c r="Q468" s="6"/>
      <c r="R468" s="6"/>
      <c r="S468" s="6"/>
      <c r="T468" s="6"/>
      <c r="U468" s="6"/>
    </row>
    <row r="469" spans="1:21" ht="16.5" customHeight="1" x14ac:dyDescent="0.3">
      <c r="A469" s="50"/>
      <c r="B469" s="50"/>
      <c r="C469" s="51"/>
      <c r="D469" s="6"/>
      <c r="E469" s="6"/>
      <c r="F469" s="6"/>
      <c r="G469" s="6"/>
      <c r="H469" s="51"/>
      <c r="I469" s="52"/>
      <c r="J469" s="52"/>
      <c r="K469" s="52"/>
      <c r="L469" s="52"/>
      <c r="M469" s="6"/>
      <c r="N469" s="6"/>
      <c r="O469" s="6"/>
      <c r="P469" s="6"/>
      <c r="Q469" s="6"/>
      <c r="R469" s="6"/>
      <c r="S469" s="6"/>
      <c r="T469" s="6"/>
      <c r="U469" s="6"/>
    </row>
    <row r="470" spans="1:21" ht="16.5" customHeight="1" x14ac:dyDescent="0.3">
      <c r="A470" s="50"/>
      <c r="B470" s="50"/>
      <c r="C470" s="51"/>
      <c r="D470" s="6"/>
      <c r="E470" s="6"/>
      <c r="F470" s="6"/>
      <c r="G470" s="6"/>
      <c r="H470" s="51"/>
      <c r="I470" s="52"/>
      <c r="J470" s="52"/>
      <c r="K470" s="52"/>
      <c r="L470" s="52"/>
      <c r="M470" s="6"/>
      <c r="N470" s="6"/>
      <c r="O470" s="6"/>
      <c r="P470" s="6"/>
      <c r="Q470" s="6"/>
      <c r="R470" s="6"/>
      <c r="S470" s="6"/>
      <c r="T470" s="6"/>
      <c r="U470" s="6"/>
    </row>
    <row r="471" spans="1:21" ht="16.5" customHeight="1" x14ac:dyDescent="0.3">
      <c r="A471" s="50"/>
      <c r="B471" s="50"/>
      <c r="C471" s="51"/>
      <c r="D471" s="6"/>
      <c r="E471" s="6"/>
      <c r="F471" s="6"/>
      <c r="G471" s="6"/>
      <c r="H471" s="51"/>
      <c r="I471" s="52"/>
      <c r="J471" s="52"/>
      <c r="K471" s="52"/>
      <c r="L471" s="52"/>
      <c r="M471" s="6"/>
      <c r="N471" s="6"/>
      <c r="O471" s="6"/>
      <c r="P471" s="6"/>
      <c r="Q471" s="6"/>
      <c r="R471" s="6"/>
      <c r="S471" s="6"/>
      <c r="T471" s="6"/>
      <c r="U471" s="6"/>
    </row>
    <row r="472" spans="1:21" ht="16.5" customHeight="1" x14ac:dyDescent="0.3">
      <c r="A472" s="50"/>
      <c r="B472" s="50"/>
      <c r="C472" s="51"/>
      <c r="D472" s="6"/>
      <c r="E472" s="6"/>
      <c r="F472" s="6"/>
      <c r="G472" s="6"/>
      <c r="H472" s="51"/>
      <c r="I472" s="52"/>
      <c r="J472" s="52"/>
      <c r="K472" s="52"/>
      <c r="L472" s="52"/>
      <c r="M472" s="6"/>
      <c r="N472" s="6"/>
      <c r="O472" s="6"/>
      <c r="P472" s="6"/>
      <c r="Q472" s="6"/>
      <c r="R472" s="6"/>
      <c r="S472" s="6"/>
      <c r="T472" s="6"/>
      <c r="U472" s="6"/>
    </row>
    <row r="473" spans="1:21" ht="16.5" customHeight="1" x14ac:dyDescent="0.3">
      <c r="A473" s="50"/>
      <c r="B473" s="50"/>
      <c r="C473" s="51"/>
      <c r="D473" s="6"/>
      <c r="E473" s="6"/>
      <c r="F473" s="6"/>
      <c r="G473" s="6"/>
      <c r="H473" s="51"/>
      <c r="I473" s="52"/>
      <c r="J473" s="52"/>
      <c r="K473" s="52"/>
      <c r="L473" s="52"/>
      <c r="M473" s="6"/>
      <c r="N473" s="6"/>
      <c r="O473" s="6"/>
      <c r="P473" s="6"/>
      <c r="Q473" s="6"/>
      <c r="R473" s="6"/>
      <c r="S473" s="6"/>
      <c r="T473" s="6"/>
      <c r="U473" s="6"/>
    </row>
    <row r="474" spans="1:21" ht="16.5" customHeight="1" x14ac:dyDescent="0.3">
      <c r="A474" s="50"/>
      <c r="B474" s="50"/>
      <c r="C474" s="51"/>
      <c r="D474" s="6"/>
      <c r="E474" s="6"/>
      <c r="F474" s="6"/>
      <c r="G474" s="6"/>
      <c r="H474" s="51"/>
      <c r="I474" s="52"/>
      <c r="J474" s="52"/>
      <c r="K474" s="52"/>
      <c r="L474" s="52"/>
      <c r="M474" s="6"/>
      <c r="N474" s="6"/>
      <c r="O474" s="6"/>
      <c r="P474" s="6"/>
      <c r="Q474" s="6"/>
      <c r="R474" s="6"/>
      <c r="S474" s="6"/>
      <c r="T474" s="6"/>
      <c r="U474" s="6"/>
    </row>
    <row r="475" spans="1:21" ht="16.5" customHeight="1" x14ac:dyDescent="0.3">
      <c r="A475" s="50"/>
      <c r="B475" s="50"/>
      <c r="C475" s="51"/>
      <c r="D475" s="6"/>
      <c r="E475" s="6"/>
      <c r="F475" s="6"/>
      <c r="G475" s="6"/>
      <c r="H475" s="51"/>
      <c r="I475" s="52"/>
      <c r="J475" s="52"/>
      <c r="K475" s="52"/>
      <c r="L475" s="52"/>
      <c r="M475" s="6"/>
      <c r="N475" s="6"/>
      <c r="O475" s="6"/>
      <c r="P475" s="6"/>
      <c r="Q475" s="6"/>
      <c r="R475" s="6"/>
      <c r="S475" s="6"/>
      <c r="T475" s="6"/>
      <c r="U475" s="6"/>
    </row>
    <row r="476" spans="1:21" ht="16.5" customHeight="1" x14ac:dyDescent="0.3">
      <c r="A476" s="50"/>
      <c r="B476" s="50"/>
      <c r="C476" s="51"/>
      <c r="D476" s="6"/>
      <c r="E476" s="6"/>
      <c r="F476" s="6"/>
      <c r="G476" s="6"/>
      <c r="H476" s="51"/>
      <c r="I476" s="52"/>
      <c r="J476" s="52"/>
      <c r="K476" s="52"/>
      <c r="L476" s="52"/>
      <c r="M476" s="6"/>
      <c r="N476" s="6"/>
      <c r="O476" s="6"/>
      <c r="P476" s="6"/>
      <c r="Q476" s="6"/>
      <c r="R476" s="6"/>
      <c r="S476" s="6"/>
      <c r="T476" s="6"/>
      <c r="U476" s="6"/>
    </row>
    <row r="477" spans="1:21" ht="16.5" customHeight="1" x14ac:dyDescent="0.3">
      <c r="A477" s="50"/>
      <c r="B477" s="50"/>
      <c r="C477" s="51"/>
      <c r="D477" s="6"/>
      <c r="E477" s="6"/>
      <c r="F477" s="6"/>
      <c r="G477" s="6"/>
      <c r="H477" s="51"/>
      <c r="I477" s="52"/>
      <c r="J477" s="52"/>
      <c r="K477" s="52"/>
      <c r="L477" s="52"/>
      <c r="M477" s="6"/>
      <c r="N477" s="6"/>
      <c r="O477" s="6"/>
      <c r="P477" s="6"/>
      <c r="Q477" s="6"/>
      <c r="R477" s="6"/>
      <c r="S477" s="6"/>
      <c r="T477" s="6"/>
      <c r="U477" s="6"/>
    </row>
    <row r="478" spans="1:21" ht="16.5" customHeight="1" x14ac:dyDescent="0.3">
      <c r="A478" s="50"/>
      <c r="B478" s="50"/>
      <c r="C478" s="51"/>
      <c r="D478" s="6"/>
      <c r="E478" s="6"/>
      <c r="F478" s="6"/>
      <c r="G478" s="6"/>
      <c r="H478" s="51"/>
      <c r="I478" s="52"/>
      <c r="J478" s="52"/>
      <c r="K478" s="52"/>
      <c r="L478" s="52"/>
      <c r="M478" s="6"/>
      <c r="N478" s="6"/>
      <c r="O478" s="6"/>
      <c r="P478" s="6"/>
      <c r="Q478" s="6"/>
      <c r="R478" s="6"/>
      <c r="S478" s="6"/>
      <c r="T478" s="6"/>
      <c r="U478" s="6"/>
    </row>
    <row r="479" spans="1:21" ht="16.5" customHeight="1" x14ac:dyDescent="0.3">
      <c r="A479" s="50"/>
      <c r="B479" s="50"/>
      <c r="C479" s="51"/>
      <c r="D479" s="6"/>
      <c r="E479" s="6"/>
      <c r="F479" s="6"/>
      <c r="G479" s="6"/>
      <c r="H479" s="51"/>
      <c r="I479" s="52"/>
      <c r="J479" s="52"/>
      <c r="K479" s="52"/>
      <c r="L479" s="52"/>
      <c r="M479" s="6"/>
      <c r="N479" s="6"/>
      <c r="O479" s="6"/>
      <c r="P479" s="6"/>
      <c r="Q479" s="6"/>
      <c r="R479" s="6"/>
      <c r="S479" s="6"/>
      <c r="T479" s="6"/>
      <c r="U479" s="6"/>
    </row>
    <row r="480" spans="1:21" ht="16.5" customHeight="1" x14ac:dyDescent="0.3">
      <c r="A480" s="50"/>
      <c r="B480" s="50"/>
      <c r="C480" s="51"/>
      <c r="D480" s="6"/>
      <c r="E480" s="6"/>
      <c r="F480" s="6"/>
      <c r="G480" s="6"/>
      <c r="H480" s="51"/>
      <c r="I480" s="52"/>
      <c r="J480" s="52"/>
      <c r="K480" s="52"/>
      <c r="L480" s="52"/>
      <c r="M480" s="6"/>
      <c r="N480" s="6"/>
      <c r="O480" s="6"/>
      <c r="P480" s="6"/>
      <c r="Q480" s="6"/>
      <c r="R480" s="6"/>
      <c r="S480" s="6"/>
      <c r="T480" s="6"/>
      <c r="U480" s="6"/>
    </row>
    <row r="481" spans="1:21" ht="16.5" customHeight="1" x14ac:dyDescent="0.3">
      <c r="A481" s="50"/>
      <c r="B481" s="50"/>
      <c r="C481" s="51"/>
      <c r="D481" s="6"/>
      <c r="E481" s="6"/>
      <c r="F481" s="6"/>
      <c r="G481" s="6"/>
      <c r="H481" s="51"/>
      <c r="I481" s="52"/>
      <c r="J481" s="52"/>
      <c r="K481" s="52"/>
      <c r="L481" s="52"/>
      <c r="M481" s="6"/>
      <c r="N481" s="6"/>
      <c r="O481" s="6"/>
      <c r="P481" s="6"/>
      <c r="Q481" s="6"/>
      <c r="R481" s="6"/>
      <c r="S481" s="6"/>
      <c r="T481" s="6"/>
      <c r="U481" s="6"/>
    </row>
    <row r="482" spans="1:21" ht="16.5" customHeight="1" x14ac:dyDescent="0.3">
      <c r="A482" s="50"/>
      <c r="B482" s="50"/>
      <c r="C482" s="51"/>
      <c r="D482" s="6"/>
      <c r="E482" s="6"/>
      <c r="F482" s="6"/>
      <c r="G482" s="6"/>
      <c r="H482" s="51"/>
      <c r="I482" s="52"/>
      <c r="J482" s="52"/>
      <c r="K482" s="52"/>
      <c r="L482" s="52"/>
      <c r="M482" s="6"/>
      <c r="N482" s="6"/>
      <c r="O482" s="6"/>
      <c r="P482" s="6"/>
      <c r="Q482" s="6"/>
      <c r="R482" s="6"/>
      <c r="S482" s="6"/>
      <c r="T482" s="6"/>
      <c r="U482" s="6"/>
    </row>
    <row r="483" spans="1:21" ht="16.5" customHeight="1" x14ac:dyDescent="0.3">
      <c r="A483" s="50"/>
      <c r="B483" s="50"/>
      <c r="C483" s="51"/>
      <c r="D483" s="6"/>
      <c r="E483" s="6"/>
      <c r="F483" s="6"/>
      <c r="G483" s="6"/>
      <c r="H483" s="51"/>
      <c r="I483" s="52"/>
      <c r="J483" s="52"/>
      <c r="K483" s="52"/>
      <c r="L483" s="52"/>
      <c r="M483" s="6"/>
      <c r="N483" s="6"/>
      <c r="O483" s="6"/>
      <c r="P483" s="6"/>
      <c r="Q483" s="6"/>
      <c r="R483" s="6"/>
      <c r="S483" s="6"/>
      <c r="T483" s="6"/>
      <c r="U483" s="6"/>
    </row>
    <row r="484" spans="1:21" ht="16.5" customHeight="1" x14ac:dyDescent="0.3">
      <c r="A484" s="50"/>
      <c r="B484" s="50"/>
      <c r="C484" s="51"/>
      <c r="D484" s="6"/>
      <c r="E484" s="6"/>
      <c r="F484" s="6"/>
      <c r="G484" s="6"/>
      <c r="H484" s="51"/>
      <c r="I484" s="52"/>
      <c r="J484" s="52"/>
      <c r="K484" s="52"/>
      <c r="L484" s="52"/>
      <c r="M484" s="6"/>
      <c r="N484" s="6"/>
      <c r="O484" s="6"/>
      <c r="P484" s="6"/>
      <c r="Q484" s="6"/>
      <c r="R484" s="6"/>
      <c r="S484" s="6"/>
      <c r="T484" s="6"/>
      <c r="U484" s="6"/>
    </row>
    <row r="485" spans="1:21" ht="16.5" customHeight="1" x14ac:dyDescent="0.3">
      <c r="A485" s="50"/>
      <c r="B485" s="50"/>
      <c r="C485" s="51"/>
      <c r="D485" s="6"/>
      <c r="E485" s="6"/>
      <c r="F485" s="6"/>
      <c r="G485" s="6"/>
      <c r="H485" s="51"/>
      <c r="I485" s="52"/>
      <c r="J485" s="52"/>
      <c r="K485" s="52"/>
      <c r="L485" s="52"/>
      <c r="M485" s="6"/>
      <c r="N485" s="6"/>
      <c r="O485" s="6"/>
      <c r="P485" s="6"/>
      <c r="Q485" s="6"/>
      <c r="R485" s="6"/>
      <c r="S485" s="6"/>
      <c r="T485" s="6"/>
      <c r="U485" s="6"/>
    </row>
    <row r="486" spans="1:21" ht="16.5" customHeight="1" x14ac:dyDescent="0.3">
      <c r="A486" s="50"/>
      <c r="B486" s="50"/>
      <c r="C486" s="51"/>
      <c r="D486" s="6"/>
      <c r="E486" s="6"/>
      <c r="F486" s="6"/>
      <c r="G486" s="6"/>
      <c r="H486" s="51"/>
      <c r="I486" s="52"/>
      <c r="J486" s="52"/>
      <c r="K486" s="52"/>
      <c r="L486" s="52"/>
      <c r="M486" s="6"/>
      <c r="N486" s="6"/>
      <c r="O486" s="6"/>
      <c r="P486" s="6"/>
      <c r="Q486" s="6"/>
      <c r="R486" s="6"/>
      <c r="S486" s="6"/>
      <c r="T486" s="6"/>
      <c r="U486" s="6"/>
    </row>
    <row r="487" spans="1:21" ht="16.5" customHeight="1" x14ac:dyDescent="0.3">
      <c r="A487" s="50"/>
      <c r="B487" s="50"/>
      <c r="C487" s="51"/>
      <c r="D487" s="6"/>
      <c r="E487" s="6"/>
      <c r="F487" s="6"/>
      <c r="G487" s="6"/>
      <c r="H487" s="51"/>
      <c r="I487" s="52"/>
      <c r="J487" s="52"/>
      <c r="K487" s="52"/>
      <c r="L487" s="52"/>
      <c r="M487" s="6"/>
      <c r="N487" s="6"/>
      <c r="O487" s="6"/>
      <c r="P487" s="6"/>
      <c r="Q487" s="6"/>
      <c r="R487" s="6"/>
      <c r="S487" s="6"/>
      <c r="T487" s="6"/>
      <c r="U487" s="6"/>
    </row>
    <row r="488" spans="1:21" ht="16.5" customHeight="1" x14ac:dyDescent="0.3">
      <c r="A488" s="50"/>
      <c r="B488" s="50"/>
      <c r="C488" s="51"/>
      <c r="D488" s="6"/>
      <c r="E488" s="6"/>
      <c r="F488" s="6"/>
      <c r="G488" s="6"/>
      <c r="H488" s="51"/>
      <c r="I488" s="52"/>
      <c r="J488" s="52"/>
      <c r="K488" s="52"/>
      <c r="L488" s="52"/>
      <c r="M488" s="6"/>
      <c r="N488" s="6"/>
      <c r="O488" s="6"/>
      <c r="P488" s="6"/>
      <c r="Q488" s="6"/>
      <c r="R488" s="6"/>
      <c r="S488" s="6"/>
      <c r="T488" s="6"/>
      <c r="U488" s="6"/>
    </row>
    <row r="489" spans="1:21" ht="16.5" customHeight="1" x14ac:dyDescent="0.3">
      <c r="A489" s="50"/>
      <c r="B489" s="50"/>
      <c r="C489" s="51"/>
      <c r="D489" s="6"/>
      <c r="E489" s="6"/>
      <c r="F489" s="6"/>
      <c r="G489" s="6"/>
      <c r="H489" s="51"/>
      <c r="I489" s="52"/>
      <c r="J489" s="52"/>
      <c r="K489" s="52"/>
      <c r="L489" s="52"/>
      <c r="M489" s="6"/>
      <c r="N489" s="6"/>
      <c r="O489" s="6"/>
      <c r="P489" s="6"/>
      <c r="Q489" s="6"/>
      <c r="R489" s="6"/>
      <c r="S489" s="6"/>
      <c r="T489" s="6"/>
      <c r="U489" s="6"/>
    </row>
    <row r="490" spans="1:21" ht="16.5" customHeight="1" x14ac:dyDescent="0.3">
      <c r="A490" s="50"/>
      <c r="B490" s="50"/>
      <c r="C490" s="51"/>
      <c r="D490" s="6"/>
      <c r="E490" s="6"/>
      <c r="F490" s="6"/>
      <c r="G490" s="6"/>
      <c r="H490" s="51"/>
      <c r="I490" s="52"/>
      <c r="J490" s="52"/>
      <c r="K490" s="52"/>
      <c r="L490" s="52"/>
      <c r="M490" s="6"/>
      <c r="N490" s="6"/>
      <c r="O490" s="6"/>
      <c r="P490" s="6"/>
      <c r="Q490" s="6"/>
      <c r="R490" s="6"/>
      <c r="S490" s="6"/>
      <c r="T490" s="6"/>
      <c r="U490" s="6"/>
    </row>
    <row r="491" spans="1:21" ht="16.5" customHeight="1" x14ac:dyDescent="0.3">
      <c r="A491" s="50"/>
      <c r="B491" s="50"/>
      <c r="C491" s="51"/>
      <c r="D491" s="6"/>
      <c r="E491" s="6"/>
      <c r="F491" s="6"/>
      <c r="G491" s="6"/>
      <c r="H491" s="51"/>
      <c r="I491" s="52"/>
      <c r="J491" s="52"/>
      <c r="K491" s="52"/>
      <c r="L491" s="52"/>
      <c r="M491" s="6"/>
      <c r="N491" s="6"/>
      <c r="O491" s="6"/>
      <c r="P491" s="6"/>
      <c r="Q491" s="6"/>
      <c r="R491" s="6"/>
      <c r="S491" s="6"/>
      <c r="T491" s="6"/>
      <c r="U491" s="6"/>
    </row>
    <row r="492" spans="1:21" ht="16.5" customHeight="1" x14ac:dyDescent="0.3">
      <c r="A492" s="50"/>
      <c r="B492" s="50"/>
      <c r="C492" s="51"/>
      <c r="D492" s="6"/>
      <c r="E492" s="6"/>
      <c r="F492" s="6"/>
      <c r="G492" s="6"/>
      <c r="H492" s="51"/>
      <c r="I492" s="52"/>
      <c r="J492" s="52"/>
      <c r="K492" s="52"/>
      <c r="L492" s="52"/>
      <c r="M492" s="6"/>
      <c r="N492" s="6"/>
      <c r="O492" s="6"/>
      <c r="P492" s="6"/>
      <c r="Q492" s="6"/>
      <c r="R492" s="6"/>
      <c r="S492" s="6"/>
      <c r="T492" s="6"/>
      <c r="U492" s="6"/>
    </row>
    <row r="493" spans="1:21" ht="16.5" customHeight="1" x14ac:dyDescent="0.3">
      <c r="A493" s="50"/>
      <c r="B493" s="50"/>
      <c r="C493" s="51"/>
      <c r="D493" s="6"/>
      <c r="E493" s="6"/>
      <c r="F493" s="6"/>
      <c r="G493" s="6"/>
      <c r="H493" s="51"/>
      <c r="I493" s="52"/>
      <c r="J493" s="52"/>
      <c r="K493" s="52"/>
      <c r="L493" s="52"/>
      <c r="M493" s="6"/>
      <c r="N493" s="6"/>
      <c r="O493" s="6"/>
      <c r="P493" s="6"/>
      <c r="Q493" s="6"/>
      <c r="R493" s="6"/>
      <c r="S493" s="6"/>
      <c r="T493" s="6"/>
      <c r="U493" s="6"/>
    </row>
    <row r="494" spans="1:21" ht="16.5" customHeight="1" x14ac:dyDescent="0.3">
      <c r="A494" s="50"/>
      <c r="B494" s="50"/>
      <c r="C494" s="51"/>
      <c r="D494" s="6"/>
      <c r="E494" s="6"/>
      <c r="F494" s="6"/>
      <c r="G494" s="6"/>
      <c r="H494" s="51"/>
      <c r="I494" s="52"/>
      <c r="J494" s="52"/>
      <c r="K494" s="52"/>
      <c r="L494" s="52"/>
      <c r="M494" s="6"/>
      <c r="N494" s="6"/>
      <c r="O494" s="6"/>
      <c r="P494" s="6"/>
      <c r="Q494" s="6"/>
      <c r="R494" s="6"/>
      <c r="S494" s="6"/>
      <c r="T494" s="6"/>
      <c r="U494" s="6"/>
    </row>
    <row r="495" spans="1:21" ht="16.5" customHeight="1" x14ac:dyDescent="0.3">
      <c r="A495" s="50"/>
      <c r="B495" s="50"/>
      <c r="C495" s="51"/>
      <c r="D495" s="6"/>
      <c r="E495" s="6"/>
      <c r="F495" s="6"/>
      <c r="G495" s="6"/>
      <c r="H495" s="51"/>
      <c r="I495" s="52"/>
      <c r="J495" s="52"/>
      <c r="K495" s="52"/>
      <c r="L495" s="52"/>
      <c r="M495" s="6"/>
      <c r="N495" s="6"/>
      <c r="O495" s="6"/>
      <c r="P495" s="6"/>
      <c r="Q495" s="6"/>
      <c r="R495" s="6"/>
      <c r="S495" s="6"/>
      <c r="T495" s="6"/>
      <c r="U495" s="6"/>
    </row>
    <row r="496" spans="1:21" ht="16.5" customHeight="1" x14ac:dyDescent="0.3">
      <c r="A496" s="50"/>
      <c r="B496" s="50"/>
      <c r="C496" s="51"/>
      <c r="D496" s="6"/>
      <c r="E496" s="6"/>
      <c r="F496" s="6"/>
      <c r="G496" s="6"/>
      <c r="H496" s="51"/>
      <c r="I496" s="52"/>
      <c r="J496" s="52"/>
      <c r="K496" s="52"/>
      <c r="L496" s="52"/>
      <c r="M496" s="6"/>
      <c r="N496" s="6"/>
      <c r="O496" s="6"/>
      <c r="P496" s="6"/>
      <c r="Q496" s="6"/>
      <c r="R496" s="6"/>
      <c r="S496" s="6"/>
      <c r="T496" s="6"/>
      <c r="U496" s="6"/>
    </row>
    <row r="497" spans="1:21" ht="16.5" customHeight="1" x14ac:dyDescent="0.3">
      <c r="A497" s="50"/>
      <c r="B497" s="50"/>
      <c r="C497" s="51"/>
      <c r="D497" s="6"/>
      <c r="E497" s="6"/>
      <c r="F497" s="6"/>
      <c r="G497" s="6"/>
      <c r="H497" s="51"/>
      <c r="I497" s="52"/>
      <c r="J497" s="52"/>
      <c r="K497" s="52"/>
      <c r="L497" s="52"/>
      <c r="M497" s="6"/>
      <c r="N497" s="6"/>
      <c r="O497" s="6"/>
      <c r="P497" s="6"/>
      <c r="Q497" s="6"/>
      <c r="R497" s="6"/>
      <c r="S497" s="6"/>
      <c r="T497" s="6"/>
      <c r="U497" s="6"/>
    </row>
    <row r="498" spans="1:21" ht="16.5" customHeight="1" x14ac:dyDescent="0.3">
      <c r="A498" s="50"/>
      <c r="B498" s="50"/>
      <c r="C498" s="51"/>
      <c r="D498" s="6"/>
      <c r="E498" s="6"/>
      <c r="F498" s="6"/>
      <c r="G498" s="6"/>
      <c r="H498" s="51"/>
      <c r="I498" s="52"/>
      <c r="J498" s="52"/>
      <c r="K498" s="52"/>
      <c r="L498" s="52"/>
      <c r="M498" s="6"/>
      <c r="N498" s="6"/>
      <c r="O498" s="6"/>
      <c r="P498" s="6"/>
      <c r="Q498" s="6"/>
      <c r="R498" s="6"/>
      <c r="S498" s="6"/>
      <c r="T498" s="6"/>
      <c r="U498" s="6"/>
    </row>
    <row r="499" spans="1:21" ht="16.5" customHeight="1" x14ac:dyDescent="0.3">
      <c r="A499" s="50"/>
      <c r="B499" s="50"/>
      <c r="C499" s="51"/>
      <c r="D499" s="6"/>
      <c r="E499" s="6"/>
      <c r="F499" s="6"/>
      <c r="G499" s="6"/>
      <c r="H499" s="51"/>
      <c r="I499" s="52"/>
      <c r="J499" s="52"/>
      <c r="K499" s="52"/>
      <c r="L499" s="52"/>
      <c r="M499" s="6"/>
      <c r="N499" s="6"/>
      <c r="O499" s="6"/>
      <c r="P499" s="6"/>
      <c r="Q499" s="6"/>
      <c r="R499" s="6"/>
      <c r="S499" s="6"/>
      <c r="T499" s="6"/>
      <c r="U499" s="6"/>
    </row>
    <row r="500" spans="1:21" ht="16.5" customHeight="1" x14ac:dyDescent="0.3">
      <c r="A500" s="50"/>
      <c r="B500" s="50"/>
      <c r="C500" s="51"/>
      <c r="D500" s="6"/>
      <c r="E500" s="6"/>
      <c r="F500" s="6"/>
      <c r="G500" s="6"/>
      <c r="H500" s="51"/>
      <c r="I500" s="52"/>
      <c r="J500" s="52"/>
      <c r="K500" s="52"/>
      <c r="L500" s="52"/>
      <c r="M500" s="6"/>
      <c r="N500" s="6"/>
      <c r="O500" s="6"/>
      <c r="P500" s="6"/>
      <c r="Q500" s="6"/>
      <c r="R500" s="6"/>
      <c r="S500" s="6"/>
      <c r="T500" s="6"/>
      <c r="U500" s="6"/>
    </row>
    <row r="501" spans="1:21" ht="16.5" customHeight="1" x14ac:dyDescent="0.3">
      <c r="A501" s="50"/>
      <c r="B501" s="50"/>
      <c r="C501" s="51"/>
      <c r="D501" s="6"/>
      <c r="E501" s="6"/>
      <c r="F501" s="6"/>
      <c r="G501" s="6"/>
      <c r="H501" s="51"/>
      <c r="I501" s="52"/>
      <c r="J501" s="52"/>
      <c r="K501" s="52"/>
      <c r="L501" s="52"/>
      <c r="M501" s="6"/>
      <c r="N501" s="6"/>
      <c r="O501" s="6"/>
      <c r="P501" s="6"/>
      <c r="Q501" s="6"/>
      <c r="R501" s="6"/>
      <c r="S501" s="6"/>
      <c r="T501" s="6"/>
      <c r="U501" s="6"/>
    </row>
    <row r="502" spans="1:21" ht="16.5" customHeight="1" x14ac:dyDescent="0.3">
      <c r="A502" s="50"/>
      <c r="B502" s="50"/>
      <c r="C502" s="51"/>
      <c r="D502" s="6"/>
      <c r="E502" s="6"/>
      <c r="F502" s="6"/>
      <c r="G502" s="6"/>
      <c r="H502" s="51"/>
      <c r="I502" s="52"/>
      <c r="J502" s="52"/>
      <c r="K502" s="52"/>
      <c r="L502" s="52"/>
      <c r="M502" s="6"/>
      <c r="N502" s="6"/>
      <c r="O502" s="6"/>
      <c r="P502" s="6"/>
      <c r="Q502" s="6"/>
      <c r="R502" s="6"/>
      <c r="S502" s="6"/>
      <c r="T502" s="6"/>
      <c r="U502" s="6"/>
    </row>
    <row r="503" spans="1:21" ht="16.5" customHeight="1" x14ac:dyDescent="0.3">
      <c r="A503" s="50"/>
      <c r="B503" s="50"/>
      <c r="C503" s="51"/>
      <c r="D503" s="6"/>
      <c r="E503" s="6"/>
      <c r="F503" s="6"/>
      <c r="G503" s="6"/>
      <c r="H503" s="51"/>
      <c r="I503" s="52"/>
      <c r="J503" s="52"/>
      <c r="K503" s="52"/>
      <c r="L503" s="52"/>
      <c r="M503" s="6"/>
      <c r="N503" s="6"/>
      <c r="O503" s="6"/>
      <c r="P503" s="6"/>
      <c r="Q503" s="6"/>
      <c r="R503" s="6"/>
      <c r="S503" s="6"/>
      <c r="T503" s="6"/>
      <c r="U503" s="6"/>
    </row>
    <row r="504" spans="1:21" ht="16.5" customHeight="1" x14ac:dyDescent="0.3">
      <c r="A504" s="50"/>
      <c r="B504" s="50"/>
      <c r="C504" s="51"/>
      <c r="D504" s="6"/>
      <c r="E504" s="6"/>
      <c r="F504" s="6"/>
      <c r="G504" s="6"/>
      <c r="H504" s="51"/>
      <c r="I504" s="52"/>
      <c r="J504" s="52"/>
      <c r="K504" s="52"/>
      <c r="L504" s="52"/>
      <c r="M504" s="6"/>
      <c r="N504" s="6"/>
      <c r="O504" s="6"/>
      <c r="P504" s="6"/>
      <c r="Q504" s="6"/>
      <c r="R504" s="6"/>
      <c r="S504" s="6"/>
      <c r="T504" s="6"/>
      <c r="U504" s="6"/>
    </row>
    <row r="505" spans="1:21" ht="16.5" customHeight="1" x14ac:dyDescent="0.3">
      <c r="A505" s="50"/>
      <c r="B505" s="50"/>
      <c r="C505" s="51"/>
      <c r="D505" s="6"/>
      <c r="E505" s="6"/>
      <c r="F505" s="6"/>
      <c r="G505" s="6"/>
      <c r="H505" s="51"/>
      <c r="I505" s="52"/>
      <c r="J505" s="52"/>
      <c r="K505" s="52"/>
      <c r="L505" s="52"/>
      <c r="M505" s="6"/>
      <c r="N505" s="6"/>
      <c r="O505" s="6"/>
      <c r="P505" s="6"/>
      <c r="Q505" s="6"/>
      <c r="R505" s="6"/>
      <c r="S505" s="6"/>
      <c r="T505" s="6"/>
      <c r="U505" s="6"/>
    </row>
    <row r="506" spans="1:21" ht="16.5" customHeight="1" x14ac:dyDescent="0.3">
      <c r="A506" s="50"/>
      <c r="B506" s="50"/>
      <c r="C506" s="51"/>
      <c r="D506" s="6"/>
      <c r="E506" s="6"/>
      <c r="F506" s="6"/>
      <c r="G506" s="6"/>
      <c r="H506" s="51"/>
      <c r="I506" s="52"/>
      <c r="J506" s="52"/>
      <c r="K506" s="52"/>
      <c r="L506" s="52"/>
      <c r="M506" s="6"/>
      <c r="N506" s="6"/>
      <c r="O506" s="6"/>
      <c r="P506" s="6"/>
      <c r="Q506" s="6"/>
      <c r="R506" s="6"/>
      <c r="S506" s="6"/>
      <c r="T506" s="6"/>
      <c r="U506" s="6"/>
    </row>
    <row r="507" spans="1:21" ht="16.5" customHeight="1" x14ac:dyDescent="0.3">
      <c r="A507" s="50"/>
      <c r="B507" s="50"/>
      <c r="C507" s="51"/>
      <c r="D507" s="6"/>
      <c r="E507" s="6"/>
      <c r="F507" s="6"/>
      <c r="G507" s="6"/>
      <c r="H507" s="51"/>
      <c r="I507" s="52"/>
      <c r="J507" s="52"/>
      <c r="K507" s="52"/>
      <c r="L507" s="52"/>
      <c r="M507" s="6"/>
      <c r="N507" s="6"/>
      <c r="O507" s="6"/>
      <c r="P507" s="6"/>
      <c r="Q507" s="6"/>
      <c r="R507" s="6"/>
      <c r="S507" s="6"/>
      <c r="T507" s="6"/>
      <c r="U507" s="6"/>
    </row>
    <row r="508" spans="1:21" ht="16.5" customHeight="1" x14ac:dyDescent="0.3">
      <c r="A508" s="50"/>
      <c r="B508" s="50"/>
      <c r="C508" s="51"/>
      <c r="D508" s="6"/>
      <c r="E508" s="6"/>
      <c r="F508" s="6"/>
      <c r="G508" s="6"/>
      <c r="H508" s="51"/>
      <c r="I508" s="52"/>
      <c r="J508" s="52"/>
      <c r="K508" s="52"/>
      <c r="L508" s="52"/>
      <c r="M508" s="6"/>
      <c r="N508" s="6"/>
      <c r="O508" s="6"/>
      <c r="P508" s="6"/>
      <c r="Q508" s="6"/>
      <c r="R508" s="6"/>
      <c r="S508" s="6"/>
      <c r="T508" s="6"/>
      <c r="U508" s="6"/>
    </row>
    <row r="509" spans="1:21" ht="16.5" customHeight="1" x14ac:dyDescent="0.3">
      <c r="A509" s="50"/>
      <c r="B509" s="50"/>
      <c r="C509" s="51"/>
      <c r="D509" s="6"/>
      <c r="E509" s="6"/>
      <c r="F509" s="6"/>
      <c r="G509" s="6"/>
      <c r="H509" s="51"/>
      <c r="I509" s="52"/>
      <c r="J509" s="52"/>
      <c r="K509" s="52"/>
      <c r="L509" s="52"/>
      <c r="M509" s="6"/>
      <c r="N509" s="6"/>
      <c r="O509" s="6"/>
      <c r="P509" s="6"/>
      <c r="Q509" s="6"/>
      <c r="R509" s="6"/>
      <c r="S509" s="6"/>
      <c r="T509" s="6"/>
      <c r="U509" s="6"/>
    </row>
    <row r="510" spans="1:21" ht="16.5" customHeight="1" x14ac:dyDescent="0.3">
      <c r="A510" s="50"/>
      <c r="B510" s="50"/>
      <c r="C510" s="51"/>
      <c r="D510" s="6"/>
      <c r="E510" s="6"/>
      <c r="F510" s="6"/>
      <c r="G510" s="6"/>
      <c r="H510" s="51"/>
      <c r="I510" s="52"/>
      <c r="J510" s="52"/>
      <c r="K510" s="52"/>
      <c r="L510" s="52"/>
      <c r="M510" s="6"/>
      <c r="N510" s="6"/>
      <c r="O510" s="6"/>
      <c r="P510" s="6"/>
      <c r="Q510" s="6"/>
      <c r="R510" s="6"/>
      <c r="S510" s="6"/>
      <c r="T510" s="6"/>
      <c r="U510" s="6"/>
    </row>
    <row r="511" spans="1:21" ht="16.5" customHeight="1" x14ac:dyDescent="0.3">
      <c r="A511" s="50"/>
      <c r="B511" s="50"/>
      <c r="C511" s="51"/>
      <c r="D511" s="6"/>
      <c r="E511" s="6"/>
      <c r="F511" s="6"/>
      <c r="G511" s="6"/>
      <c r="H511" s="51"/>
      <c r="I511" s="52"/>
      <c r="J511" s="52"/>
      <c r="K511" s="52"/>
      <c r="L511" s="52"/>
      <c r="M511" s="6"/>
      <c r="N511" s="6"/>
      <c r="O511" s="6"/>
      <c r="P511" s="6"/>
      <c r="Q511" s="6"/>
      <c r="R511" s="6"/>
      <c r="S511" s="6"/>
      <c r="T511" s="6"/>
      <c r="U511" s="6"/>
    </row>
    <row r="512" spans="1:21" ht="16.5" customHeight="1" x14ac:dyDescent="0.3">
      <c r="A512" s="50"/>
      <c r="B512" s="50"/>
      <c r="C512" s="51"/>
      <c r="D512" s="6"/>
      <c r="E512" s="6"/>
      <c r="F512" s="6"/>
      <c r="G512" s="6"/>
      <c r="H512" s="51"/>
      <c r="I512" s="52"/>
      <c r="J512" s="52"/>
      <c r="K512" s="52"/>
      <c r="L512" s="52"/>
      <c r="M512" s="6"/>
      <c r="N512" s="6"/>
      <c r="O512" s="6"/>
      <c r="P512" s="6"/>
      <c r="Q512" s="6"/>
      <c r="R512" s="6"/>
      <c r="S512" s="6"/>
      <c r="T512" s="6"/>
      <c r="U512" s="6"/>
    </row>
    <row r="513" spans="1:21" ht="16.5" customHeight="1" x14ac:dyDescent="0.3">
      <c r="A513" s="50"/>
      <c r="B513" s="50"/>
      <c r="C513" s="51"/>
      <c r="D513" s="6"/>
      <c r="E513" s="6"/>
      <c r="F513" s="6"/>
      <c r="G513" s="6"/>
      <c r="H513" s="51"/>
      <c r="I513" s="52"/>
      <c r="J513" s="52"/>
      <c r="K513" s="52"/>
      <c r="L513" s="52"/>
      <c r="M513" s="6"/>
      <c r="N513" s="6"/>
      <c r="O513" s="6"/>
      <c r="P513" s="6"/>
      <c r="Q513" s="6"/>
      <c r="R513" s="6"/>
      <c r="S513" s="6"/>
      <c r="T513" s="6"/>
      <c r="U513" s="6"/>
    </row>
    <row r="514" spans="1:21" ht="16.5" customHeight="1" x14ac:dyDescent="0.3">
      <c r="A514" s="50"/>
      <c r="B514" s="50"/>
      <c r="C514" s="51"/>
      <c r="D514" s="6"/>
      <c r="E514" s="6"/>
      <c r="F514" s="6"/>
      <c r="G514" s="6"/>
      <c r="H514" s="51"/>
      <c r="I514" s="52"/>
      <c r="J514" s="52"/>
      <c r="K514" s="52"/>
      <c r="L514" s="52"/>
      <c r="M514" s="6"/>
      <c r="N514" s="6"/>
      <c r="O514" s="6"/>
      <c r="P514" s="6"/>
      <c r="Q514" s="6"/>
      <c r="R514" s="6"/>
      <c r="S514" s="6"/>
      <c r="T514" s="6"/>
      <c r="U514" s="6"/>
    </row>
    <row r="515" spans="1:21" ht="16.5" customHeight="1" x14ac:dyDescent="0.3">
      <c r="A515" s="50"/>
      <c r="B515" s="50"/>
      <c r="C515" s="51"/>
      <c r="D515" s="6"/>
      <c r="E515" s="6"/>
      <c r="F515" s="6"/>
      <c r="G515" s="6"/>
      <c r="H515" s="51"/>
      <c r="I515" s="52"/>
      <c r="J515" s="52"/>
      <c r="K515" s="52"/>
      <c r="L515" s="52"/>
      <c r="M515" s="6"/>
      <c r="N515" s="6"/>
      <c r="O515" s="6"/>
      <c r="P515" s="6"/>
      <c r="Q515" s="6"/>
      <c r="R515" s="6"/>
      <c r="S515" s="6"/>
      <c r="T515" s="6"/>
      <c r="U515" s="6"/>
    </row>
    <row r="516" spans="1:21" ht="16.5" customHeight="1" x14ac:dyDescent="0.3">
      <c r="A516" s="50"/>
      <c r="B516" s="50"/>
      <c r="C516" s="51"/>
      <c r="D516" s="6"/>
      <c r="E516" s="6"/>
      <c r="F516" s="6"/>
      <c r="G516" s="6"/>
      <c r="H516" s="51"/>
      <c r="I516" s="52"/>
      <c r="J516" s="52"/>
      <c r="K516" s="52"/>
      <c r="L516" s="52"/>
      <c r="M516" s="6"/>
      <c r="N516" s="6"/>
      <c r="O516" s="6"/>
      <c r="P516" s="6"/>
      <c r="Q516" s="6"/>
      <c r="R516" s="6"/>
      <c r="S516" s="6"/>
      <c r="T516" s="6"/>
      <c r="U516" s="6"/>
    </row>
    <row r="517" spans="1:21" ht="16.5" customHeight="1" x14ac:dyDescent="0.3">
      <c r="A517" s="50"/>
      <c r="B517" s="50"/>
      <c r="C517" s="51"/>
      <c r="D517" s="6"/>
      <c r="E517" s="6"/>
      <c r="F517" s="6"/>
      <c r="G517" s="6"/>
      <c r="H517" s="51"/>
      <c r="I517" s="52"/>
      <c r="J517" s="52"/>
      <c r="K517" s="52"/>
      <c r="L517" s="52"/>
      <c r="M517" s="6"/>
      <c r="N517" s="6"/>
      <c r="O517" s="6"/>
      <c r="P517" s="6"/>
      <c r="Q517" s="6"/>
      <c r="R517" s="6"/>
      <c r="S517" s="6"/>
      <c r="T517" s="6"/>
      <c r="U517" s="6"/>
    </row>
    <row r="518" spans="1:21" ht="16.5" customHeight="1" x14ac:dyDescent="0.3">
      <c r="A518" s="50"/>
      <c r="B518" s="50"/>
      <c r="C518" s="51"/>
      <c r="D518" s="6"/>
      <c r="E518" s="6"/>
      <c r="F518" s="6"/>
      <c r="G518" s="6"/>
      <c r="H518" s="51"/>
      <c r="I518" s="52"/>
      <c r="J518" s="52"/>
      <c r="K518" s="52"/>
      <c r="L518" s="52"/>
      <c r="M518" s="6"/>
      <c r="N518" s="6"/>
      <c r="O518" s="6"/>
      <c r="P518" s="6"/>
      <c r="Q518" s="6"/>
      <c r="R518" s="6"/>
      <c r="S518" s="6"/>
      <c r="T518" s="6"/>
      <c r="U518" s="6"/>
    </row>
    <row r="519" spans="1:21" ht="16.5" customHeight="1" x14ac:dyDescent="0.3">
      <c r="A519" s="50"/>
      <c r="B519" s="50"/>
      <c r="C519" s="51"/>
      <c r="D519" s="6"/>
      <c r="E519" s="6"/>
      <c r="F519" s="6"/>
      <c r="G519" s="6"/>
      <c r="H519" s="51"/>
      <c r="I519" s="52"/>
      <c r="J519" s="52"/>
      <c r="K519" s="52"/>
      <c r="L519" s="52"/>
      <c r="M519" s="6"/>
      <c r="N519" s="6"/>
      <c r="O519" s="6"/>
      <c r="P519" s="6"/>
      <c r="Q519" s="6"/>
      <c r="R519" s="6"/>
      <c r="S519" s="6"/>
      <c r="T519" s="6"/>
      <c r="U519" s="6"/>
    </row>
    <row r="520" spans="1:21" ht="16.5" customHeight="1" x14ac:dyDescent="0.3">
      <c r="A520" s="50"/>
      <c r="B520" s="50"/>
      <c r="C520" s="51"/>
      <c r="D520" s="6"/>
      <c r="E520" s="6"/>
      <c r="F520" s="6"/>
      <c r="G520" s="6"/>
      <c r="H520" s="51"/>
      <c r="I520" s="52"/>
      <c r="J520" s="52"/>
      <c r="K520" s="52"/>
      <c r="L520" s="52"/>
      <c r="M520" s="6"/>
      <c r="N520" s="6"/>
      <c r="O520" s="6"/>
      <c r="P520" s="6"/>
      <c r="Q520" s="6"/>
      <c r="R520" s="6"/>
      <c r="S520" s="6"/>
      <c r="T520" s="6"/>
      <c r="U520" s="6"/>
    </row>
    <row r="521" spans="1:21" ht="16.5" customHeight="1" x14ac:dyDescent="0.3">
      <c r="A521" s="50"/>
      <c r="B521" s="50"/>
      <c r="C521" s="51"/>
      <c r="D521" s="6"/>
      <c r="E521" s="6"/>
      <c r="F521" s="6"/>
      <c r="G521" s="6"/>
      <c r="H521" s="51"/>
      <c r="I521" s="52"/>
      <c r="J521" s="52"/>
      <c r="K521" s="52"/>
      <c r="L521" s="52"/>
      <c r="M521" s="6"/>
      <c r="N521" s="6"/>
      <c r="O521" s="6"/>
      <c r="P521" s="6"/>
      <c r="Q521" s="6"/>
      <c r="R521" s="6"/>
      <c r="S521" s="6"/>
      <c r="T521" s="6"/>
      <c r="U521" s="6"/>
    </row>
    <row r="522" spans="1:21" ht="16.5" customHeight="1" x14ac:dyDescent="0.3">
      <c r="A522" s="50"/>
      <c r="B522" s="50"/>
      <c r="C522" s="51"/>
      <c r="D522" s="6"/>
      <c r="E522" s="6"/>
      <c r="F522" s="6"/>
      <c r="G522" s="6"/>
      <c r="H522" s="51"/>
      <c r="I522" s="52"/>
      <c r="J522" s="52"/>
      <c r="K522" s="52"/>
      <c r="L522" s="52"/>
      <c r="M522" s="6"/>
      <c r="N522" s="6"/>
      <c r="O522" s="6"/>
      <c r="P522" s="6"/>
      <c r="Q522" s="6"/>
      <c r="R522" s="6"/>
      <c r="S522" s="6"/>
      <c r="T522" s="6"/>
      <c r="U522" s="6"/>
    </row>
    <row r="523" spans="1:21" ht="16.5" customHeight="1" x14ac:dyDescent="0.3">
      <c r="A523" s="50"/>
      <c r="B523" s="50"/>
      <c r="C523" s="51"/>
      <c r="D523" s="6"/>
      <c r="E523" s="6"/>
      <c r="F523" s="6"/>
      <c r="G523" s="6"/>
      <c r="H523" s="51"/>
      <c r="I523" s="52"/>
      <c r="J523" s="52"/>
      <c r="K523" s="52"/>
      <c r="L523" s="52"/>
      <c r="M523" s="6"/>
      <c r="N523" s="6"/>
      <c r="O523" s="6"/>
      <c r="P523" s="6"/>
      <c r="Q523" s="6"/>
      <c r="R523" s="6"/>
      <c r="S523" s="6"/>
      <c r="T523" s="6"/>
      <c r="U523" s="6"/>
    </row>
    <row r="524" spans="1:21" ht="16.5" customHeight="1" x14ac:dyDescent="0.3">
      <c r="A524" s="50"/>
      <c r="B524" s="50"/>
      <c r="C524" s="51"/>
      <c r="D524" s="6"/>
      <c r="E524" s="6"/>
      <c r="F524" s="6"/>
      <c r="G524" s="6"/>
      <c r="H524" s="51"/>
      <c r="I524" s="52"/>
      <c r="J524" s="52"/>
      <c r="K524" s="52"/>
      <c r="L524" s="52"/>
      <c r="M524" s="6"/>
      <c r="N524" s="6"/>
      <c r="O524" s="6"/>
      <c r="P524" s="6"/>
      <c r="Q524" s="6"/>
      <c r="R524" s="6"/>
      <c r="S524" s="6"/>
      <c r="T524" s="6"/>
      <c r="U524" s="6"/>
    </row>
    <row r="525" spans="1:21" ht="16.5" customHeight="1" x14ac:dyDescent="0.3">
      <c r="A525" s="50"/>
      <c r="B525" s="50"/>
      <c r="C525" s="51"/>
      <c r="D525" s="6"/>
      <c r="E525" s="6"/>
      <c r="F525" s="6"/>
      <c r="G525" s="6"/>
      <c r="H525" s="51"/>
      <c r="I525" s="52"/>
      <c r="J525" s="52"/>
      <c r="K525" s="52"/>
      <c r="L525" s="52"/>
      <c r="M525" s="6"/>
      <c r="N525" s="6"/>
      <c r="O525" s="6"/>
      <c r="P525" s="6"/>
      <c r="Q525" s="6"/>
      <c r="R525" s="6"/>
      <c r="S525" s="6"/>
      <c r="T525" s="6"/>
      <c r="U525" s="6"/>
    </row>
    <row r="526" spans="1:21" ht="16.5" customHeight="1" x14ac:dyDescent="0.3">
      <c r="A526" s="50"/>
      <c r="B526" s="50"/>
      <c r="C526" s="51"/>
      <c r="D526" s="6"/>
      <c r="E526" s="6"/>
      <c r="F526" s="6"/>
      <c r="G526" s="6"/>
      <c r="H526" s="51"/>
      <c r="I526" s="52"/>
      <c r="J526" s="52"/>
      <c r="K526" s="52"/>
      <c r="L526" s="52"/>
      <c r="M526" s="6"/>
      <c r="N526" s="6"/>
      <c r="O526" s="6"/>
      <c r="P526" s="6"/>
      <c r="Q526" s="6"/>
      <c r="R526" s="6"/>
      <c r="S526" s="6"/>
      <c r="T526" s="6"/>
      <c r="U526" s="6"/>
    </row>
    <row r="527" spans="1:21" ht="16.5" customHeight="1" x14ac:dyDescent="0.3">
      <c r="A527" s="50"/>
      <c r="B527" s="50"/>
      <c r="C527" s="51"/>
      <c r="D527" s="6"/>
      <c r="E527" s="6"/>
      <c r="F527" s="6"/>
      <c r="G527" s="6"/>
      <c r="H527" s="51"/>
      <c r="I527" s="52"/>
      <c r="J527" s="52"/>
      <c r="K527" s="52"/>
      <c r="L527" s="52"/>
      <c r="M527" s="6"/>
      <c r="N527" s="6"/>
      <c r="O527" s="6"/>
      <c r="P527" s="6"/>
      <c r="Q527" s="6"/>
      <c r="R527" s="6"/>
      <c r="S527" s="6"/>
      <c r="T527" s="6"/>
      <c r="U527" s="6"/>
    </row>
    <row r="528" spans="1:21" ht="16.5" customHeight="1" x14ac:dyDescent="0.3">
      <c r="A528" s="50"/>
      <c r="B528" s="50"/>
      <c r="C528" s="51"/>
      <c r="D528" s="6"/>
      <c r="E528" s="6"/>
      <c r="F528" s="6"/>
      <c r="G528" s="6"/>
      <c r="H528" s="51"/>
      <c r="I528" s="52"/>
      <c r="J528" s="52"/>
      <c r="K528" s="52"/>
      <c r="L528" s="52"/>
      <c r="M528" s="6"/>
      <c r="N528" s="6"/>
      <c r="O528" s="6"/>
      <c r="P528" s="6"/>
      <c r="Q528" s="6"/>
      <c r="R528" s="6"/>
      <c r="S528" s="6"/>
      <c r="T528" s="6"/>
      <c r="U528" s="6"/>
    </row>
    <row r="529" spans="1:21" ht="16.5" customHeight="1" x14ac:dyDescent="0.3">
      <c r="A529" s="50"/>
      <c r="B529" s="50"/>
      <c r="C529" s="51"/>
      <c r="D529" s="6"/>
      <c r="E529" s="6"/>
      <c r="F529" s="6"/>
      <c r="G529" s="6"/>
      <c r="H529" s="51"/>
      <c r="I529" s="52"/>
      <c r="J529" s="52"/>
      <c r="K529" s="52"/>
      <c r="L529" s="52"/>
      <c r="M529" s="6"/>
      <c r="N529" s="6"/>
      <c r="O529" s="6"/>
      <c r="P529" s="6"/>
      <c r="Q529" s="6"/>
      <c r="R529" s="6"/>
      <c r="S529" s="6"/>
      <c r="T529" s="6"/>
      <c r="U529" s="6"/>
    </row>
    <row r="530" spans="1:21" ht="16.5" customHeight="1" x14ac:dyDescent="0.3">
      <c r="A530" s="50"/>
      <c r="B530" s="50"/>
      <c r="C530" s="51"/>
      <c r="D530" s="6"/>
      <c r="E530" s="6"/>
      <c r="F530" s="6"/>
      <c r="G530" s="6"/>
      <c r="H530" s="51"/>
      <c r="I530" s="52"/>
      <c r="J530" s="52"/>
      <c r="K530" s="52"/>
      <c r="L530" s="52"/>
      <c r="M530" s="6"/>
      <c r="N530" s="6"/>
      <c r="O530" s="6"/>
      <c r="P530" s="6"/>
      <c r="Q530" s="6"/>
      <c r="R530" s="6"/>
      <c r="S530" s="6"/>
      <c r="T530" s="6"/>
      <c r="U530" s="6"/>
    </row>
    <row r="531" spans="1:21" ht="16.5" customHeight="1" x14ac:dyDescent="0.3">
      <c r="A531" s="50"/>
      <c r="B531" s="50"/>
      <c r="C531" s="51"/>
      <c r="D531" s="6"/>
      <c r="E531" s="6"/>
      <c r="F531" s="6"/>
      <c r="G531" s="6"/>
      <c r="H531" s="51"/>
      <c r="I531" s="52"/>
      <c r="J531" s="52"/>
      <c r="K531" s="52"/>
      <c r="L531" s="52"/>
      <c r="M531" s="6"/>
      <c r="N531" s="6"/>
      <c r="O531" s="6"/>
      <c r="P531" s="6"/>
      <c r="Q531" s="6"/>
      <c r="R531" s="6"/>
      <c r="S531" s="6"/>
      <c r="T531" s="6"/>
      <c r="U531" s="6"/>
    </row>
    <row r="532" spans="1:21" ht="16.5" customHeight="1" x14ac:dyDescent="0.3">
      <c r="A532" s="50"/>
      <c r="B532" s="50"/>
      <c r="C532" s="51"/>
      <c r="D532" s="6"/>
      <c r="E532" s="6"/>
      <c r="F532" s="6"/>
      <c r="G532" s="6"/>
      <c r="H532" s="51"/>
      <c r="I532" s="52"/>
      <c r="J532" s="52"/>
      <c r="K532" s="52"/>
      <c r="L532" s="52"/>
      <c r="M532" s="6"/>
      <c r="N532" s="6"/>
      <c r="O532" s="6"/>
      <c r="P532" s="6"/>
      <c r="Q532" s="6"/>
      <c r="R532" s="6"/>
      <c r="S532" s="6"/>
      <c r="T532" s="6"/>
      <c r="U532" s="6"/>
    </row>
    <row r="533" spans="1:21" ht="16.5" customHeight="1" x14ac:dyDescent="0.3">
      <c r="A533" s="50"/>
      <c r="B533" s="50"/>
      <c r="C533" s="51"/>
      <c r="D533" s="6"/>
      <c r="E533" s="6"/>
      <c r="F533" s="6"/>
      <c r="G533" s="6"/>
      <c r="H533" s="51"/>
      <c r="I533" s="52"/>
      <c r="J533" s="52"/>
      <c r="K533" s="52"/>
      <c r="L533" s="52"/>
      <c r="M533" s="6"/>
      <c r="N533" s="6"/>
      <c r="O533" s="6"/>
      <c r="P533" s="6"/>
      <c r="Q533" s="6"/>
      <c r="R533" s="6"/>
      <c r="S533" s="6"/>
      <c r="T533" s="6"/>
      <c r="U533" s="6"/>
    </row>
    <row r="534" spans="1:21" ht="16.5" customHeight="1" x14ac:dyDescent="0.3">
      <c r="A534" s="50"/>
      <c r="B534" s="50"/>
      <c r="C534" s="51"/>
      <c r="D534" s="6"/>
      <c r="E534" s="6"/>
      <c r="F534" s="6"/>
      <c r="G534" s="6"/>
      <c r="H534" s="51"/>
      <c r="I534" s="52"/>
      <c r="J534" s="52"/>
      <c r="K534" s="52"/>
      <c r="L534" s="52"/>
      <c r="M534" s="6"/>
      <c r="N534" s="6"/>
      <c r="O534" s="6"/>
      <c r="P534" s="6"/>
      <c r="Q534" s="6"/>
      <c r="R534" s="6"/>
      <c r="S534" s="6"/>
      <c r="T534" s="6"/>
      <c r="U534" s="6"/>
    </row>
    <row r="535" spans="1:21" ht="16.5" customHeight="1" x14ac:dyDescent="0.3">
      <c r="A535" s="50"/>
      <c r="B535" s="50"/>
      <c r="C535" s="51"/>
      <c r="D535" s="6"/>
      <c r="E535" s="6"/>
      <c r="F535" s="6"/>
      <c r="G535" s="6"/>
      <c r="H535" s="51"/>
      <c r="I535" s="52"/>
      <c r="J535" s="52"/>
      <c r="K535" s="52"/>
      <c r="L535" s="52"/>
      <c r="M535" s="6"/>
      <c r="N535" s="6"/>
      <c r="O535" s="6"/>
      <c r="P535" s="6"/>
      <c r="Q535" s="6"/>
      <c r="R535" s="6"/>
      <c r="S535" s="6"/>
      <c r="T535" s="6"/>
      <c r="U535" s="6"/>
    </row>
    <row r="536" spans="1:21" ht="16.5" customHeight="1" x14ac:dyDescent="0.3">
      <c r="A536" s="50"/>
      <c r="B536" s="50"/>
      <c r="C536" s="51"/>
      <c r="D536" s="6"/>
      <c r="E536" s="6"/>
      <c r="F536" s="6"/>
      <c r="G536" s="6"/>
      <c r="H536" s="51"/>
      <c r="I536" s="52"/>
      <c r="J536" s="52"/>
      <c r="K536" s="52"/>
      <c r="L536" s="52"/>
      <c r="M536" s="6"/>
      <c r="N536" s="6"/>
      <c r="O536" s="6"/>
      <c r="P536" s="6"/>
      <c r="Q536" s="6"/>
      <c r="R536" s="6"/>
      <c r="S536" s="6"/>
      <c r="T536" s="6"/>
      <c r="U536" s="6"/>
    </row>
    <row r="537" spans="1:21" ht="16.5" customHeight="1" x14ac:dyDescent="0.3">
      <c r="A537" s="50"/>
      <c r="B537" s="50"/>
      <c r="C537" s="51"/>
      <c r="D537" s="6"/>
      <c r="E537" s="6"/>
      <c r="F537" s="6"/>
      <c r="G537" s="6"/>
      <c r="H537" s="51"/>
      <c r="I537" s="52"/>
      <c r="J537" s="52"/>
      <c r="K537" s="52"/>
      <c r="L537" s="52"/>
      <c r="M537" s="6"/>
      <c r="N537" s="6"/>
      <c r="O537" s="6"/>
      <c r="P537" s="6"/>
      <c r="Q537" s="6"/>
      <c r="R537" s="6"/>
      <c r="S537" s="6"/>
      <c r="T537" s="6"/>
      <c r="U537" s="6"/>
    </row>
    <row r="538" spans="1:21" ht="16.5" customHeight="1" x14ac:dyDescent="0.3">
      <c r="A538" s="50"/>
      <c r="B538" s="50"/>
      <c r="C538" s="51"/>
      <c r="D538" s="6"/>
      <c r="E538" s="6"/>
      <c r="F538" s="6"/>
      <c r="G538" s="6"/>
      <c r="H538" s="51"/>
      <c r="I538" s="52"/>
      <c r="J538" s="52"/>
      <c r="K538" s="52"/>
      <c r="L538" s="52"/>
      <c r="M538" s="6"/>
      <c r="N538" s="6"/>
      <c r="O538" s="6"/>
      <c r="P538" s="6"/>
      <c r="Q538" s="6"/>
      <c r="R538" s="6"/>
      <c r="S538" s="6"/>
      <c r="T538" s="6"/>
      <c r="U538" s="6"/>
    </row>
    <row r="539" spans="1:21" ht="16.5" customHeight="1" x14ac:dyDescent="0.3">
      <c r="A539" s="50"/>
      <c r="B539" s="50"/>
      <c r="C539" s="51"/>
      <c r="D539" s="6"/>
      <c r="E539" s="6"/>
      <c r="F539" s="6"/>
      <c r="G539" s="6"/>
      <c r="H539" s="51"/>
      <c r="I539" s="52"/>
      <c r="J539" s="52"/>
      <c r="K539" s="52"/>
      <c r="L539" s="52"/>
      <c r="M539" s="6"/>
      <c r="N539" s="6"/>
      <c r="O539" s="6"/>
      <c r="P539" s="6"/>
      <c r="Q539" s="6"/>
      <c r="R539" s="6"/>
      <c r="S539" s="6"/>
      <c r="T539" s="6"/>
      <c r="U539" s="6"/>
    </row>
    <row r="540" spans="1:21" ht="16.5" customHeight="1" x14ac:dyDescent="0.3">
      <c r="A540" s="50"/>
      <c r="B540" s="50"/>
      <c r="C540" s="51"/>
      <c r="D540" s="6"/>
      <c r="E540" s="6"/>
      <c r="F540" s="6"/>
      <c r="G540" s="6"/>
      <c r="H540" s="51"/>
      <c r="I540" s="52"/>
      <c r="J540" s="52"/>
      <c r="K540" s="52"/>
      <c r="L540" s="52"/>
      <c r="M540" s="6"/>
      <c r="N540" s="6"/>
      <c r="O540" s="6"/>
      <c r="P540" s="6"/>
      <c r="Q540" s="6"/>
      <c r="R540" s="6"/>
      <c r="S540" s="6"/>
      <c r="T540" s="6"/>
      <c r="U540" s="6"/>
    </row>
    <row r="541" spans="1:21" ht="16.5" customHeight="1" x14ac:dyDescent="0.3">
      <c r="A541" s="50"/>
      <c r="B541" s="50"/>
      <c r="C541" s="51"/>
      <c r="D541" s="6"/>
      <c r="E541" s="6"/>
      <c r="F541" s="6"/>
      <c r="G541" s="6"/>
      <c r="H541" s="51"/>
      <c r="I541" s="52"/>
      <c r="J541" s="52"/>
      <c r="K541" s="52"/>
      <c r="L541" s="52"/>
      <c r="M541" s="6"/>
      <c r="N541" s="6"/>
      <c r="O541" s="6"/>
      <c r="P541" s="6"/>
      <c r="Q541" s="6"/>
      <c r="R541" s="6"/>
      <c r="S541" s="6"/>
      <c r="T541" s="6"/>
      <c r="U541" s="6"/>
    </row>
    <row r="542" spans="1:21" ht="16.5" customHeight="1" x14ac:dyDescent="0.3">
      <c r="A542" s="50"/>
      <c r="B542" s="50"/>
      <c r="C542" s="51"/>
      <c r="D542" s="6"/>
      <c r="E542" s="6"/>
      <c r="F542" s="6"/>
      <c r="G542" s="6"/>
      <c r="H542" s="51"/>
      <c r="I542" s="52"/>
      <c r="J542" s="52"/>
      <c r="K542" s="52"/>
      <c r="L542" s="52"/>
      <c r="M542" s="6"/>
      <c r="N542" s="6"/>
      <c r="O542" s="6"/>
      <c r="P542" s="6"/>
      <c r="Q542" s="6"/>
      <c r="R542" s="6"/>
      <c r="S542" s="6"/>
      <c r="T542" s="6"/>
      <c r="U542" s="6"/>
    </row>
    <row r="543" spans="1:21" ht="16.5" customHeight="1" x14ac:dyDescent="0.3">
      <c r="A543" s="50"/>
      <c r="B543" s="50"/>
      <c r="C543" s="51"/>
      <c r="D543" s="6"/>
      <c r="E543" s="6"/>
      <c r="F543" s="6"/>
      <c r="G543" s="6"/>
      <c r="H543" s="51"/>
      <c r="I543" s="52"/>
      <c r="J543" s="52"/>
      <c r="K543" s="52"/>
      <c r="L543" s="52"/>
      <c r="M543" s="6"/>
      <c r="N543" s="6"/>
      <c r="O543" s="6"/>
      <c r="P543" s="6"/>
      <c r="Q543" s="6"/>
      <c r="R543" s="6"/>
      <c r="S543" s="6"/>
      <c r="T543" s="6"/>
      <c r="U543" s="6"/>
    </row>
    <row r="544" spans="1:21" ht="16.5" customHeight="1" x14ac:dyDescent="0.3">
      <c r="A544" s="50"/>
      <c r="B544" s="50"/>
      <c r="C544" s="51"/>
      <c r="D544" s="6"/>
      <c r="E544" s="6"/>
      <c r="F544" s="6"/>
      <c r="G544" s="6"/>
      <c r="H544" s="51"/>
      <c r="I544" s="52"/>
      <c r="J544" s="52"/>
      <c r="K544" s="52"/>
      <c r="L544" s="52"/>
      <c r="M544" s="6"/>
      <c r="N544" s="6"/>
      <c r="O544" s="6"/>
      <c r="P544" s="6"/>
      <c r="Q544" s="6"/>
      <c r="R544" s="6"/>
      <c r="S544" s="6"/>
      <c r="T544" s="6"/>
      <c r="U544" s="6"/>
    </row>
    <row r="545" spans="1:21" ht="16.5" customHeight="1" x14ac:dyDescent="0.3">
      <c r="A545" s="50"/>
      <c r="B545" s="50"/>
      <c r="C545" s="51"/>
      <c r="D545" s="6"/>
      <c r="E545" s="6"/>
      <c r="F545" s="6"/>
      <c r="G545" s="6"/>
      <c r="H545" s="51"/>
      <c r="I545" s="52"/>
      <c r="J545" s="52"/>
      <c r="K545" s="52"/>
      <c r="L545" s="52"/>
      <c r="M545" s="6"/>
      <c r="N545" s="6"/>
      <c r="O545" s="6"/>
      <c r="P545" s="6"/>
      <c r="Q545" s="6"/>
      <c r="R545" s="6"/>
      <c r="S545" s="6"/>
      <c r="T545" s="6"/>
      <c r="U545" s="6"/>
    </row>
    <row r="546" spans="1:21" ht="16.5" customHeight="1" x14ac:dyDescent="0.3">
      <c r="A546" s="50"/>
      <c r="B546" s="50"/>
      <c r="C546" s="51"/>
      <c r="D546" s="6"/>
      <c r="E546" s="6"/>
      <c r="F546" s="6"/>
      <c r="G546" s="6"/>
      <c r="H546" s="51"/>
      <c r="I546" s="52"/>
      <c r="J546" s="52"/>
      <c r="K546" s="52"/>
      <c r="L546" s="52"/>
      <c r="M546" s="6"/>
      <c r="N546" s="6"/>
      <c r="O546" s="6"/>
      <c r="P546" s="6"/>
      <c r="Q546" s="6"/>
      <c r="R546" s="6"/>
      <c r="S546" s="6"/>
      <c r="T546" s="6"/>
      <c r="U546" s="6"/>
    </row>
    <row r="547" spans="1:21" ht="16.5" customHeight="1" x14ac:dyDescent="0.3">
      <c r="A547" s="50"/>
      <c r="B547" s="50"/>
      <c r="C547" s="51"/>
      <c r="D547" s="6"/>
      <c r="E547" s="6"/>
      <c r="F547" s="6"/>
      <c r="G547" s="6"/>
      <c r="H547" s="51"/>
      <c r="I547" s="52"/>
      <c r="J547" s="52"/>
      <c r="K547" s="52"/>
      <c r="L547" s="52"/>
      <c r="M547" s="6"/>
      <c r="N547" s="6"/>
      <c r="O547" s="6"/>
      <c r="P547" s="6"/>
      <c r="Q547" s="6"/>
      <c r="R547" s="6"/>
      <c r="S547" s="6"/>
      <c r="T547" s="6"/>
      <c r="U547" s="6"/>
    </row>
    <row r="548" spans="1:21" ht="16.5" customHeight="1" x14ac:dyDescent="0.3">
      <c r="A548" s="50"/>
      <c r="B548" s="50"/>
      <c r="C548" s="51"/>
      <c r="D548" s="6"/>
      <c r="E548" s="6"/>
      <c r="F548" s="6"/>
      <c r="G548" s="6"/>
      <c r="H548" s="51"/>
      <c r="I548" s="52"/>
      <c r="J548" s="52"/>
      <c r="K548" s="52"/>
      <c r="L548" s="52"/>
      <c r="M548" s="6"/>
      <c r="N548" s="6"/>
      <c r="O548" s="6"/>
      <c r="P548" s="6"/>
      <c r="Q548" s="6"/>
      <c r="R548" s="6"/>
      <c r="S548" s="6"/>
      <c r="T548" s="6"/>
      <c r="U548" s="6"/>
    </row>
    <row r="549" spans="1:21" ht="16.5" customHeight="1" x14ac:dyDescent="0.3">
      <c r="A549" s="50"/>
      <c r="B549" s="50"/>
      <c r="C549" s="51"/>
      <c r="D549" s="6"/>
      <c r="E549" s="6"/>
      <c r="F549" s="6"/>
      <c r="G549" s="6"/>
      <c r="H549" s="51"/>
      <c r="I549" s="52"/>
      <c r="J549" s="52"/>
      <c r="K549" s="52"/>
      <c r="L549" s="52"/>
      <c r="M549" s="6"/>
      <c r="N549" s="6"/>
      <c r="O549" s="6"/>
      <c r="P549" s="6"/>
      <c r="Q549" s="6"/>
      <c r="R549" s="6"/>
      <c r="S549" s="6"/>
      <c r="T549" s="6"/>
      <c r="U549" s="6"/>
    </row>
    <row r="550" spans="1:21" ht="16.5" customHeight="1" x14ac:dyDescent="0.3">
      <c r="A550" s="50"/>
      <c r="B550" s="50"/>
      <c r="C550" s="51"/>
      <c r="D550" s="6"/>
      <c r="E550" s="6"/>
      <c r="F550" s="6"/>
      <c r="G550" s="6"/>
      <c r="H550" s="51"/>
      <c r="I550" s="52"/>
      <c r="J550" s="52"/>
      <c r="K550" s="52"/>
      <c r="L550" s="52"/>
      <c r="M550" s="6"/>
      <c r="N550" s="6"/>
      <c r="O550" s="6"/>
      <c r="P550" s="6"/>
      <c r="Q550" s="6"/>
      <c r="R550" s="6"/>
      <c r="S550" s="6"/>
      <c r="T550" s="6"/>
      <c r="U550" s="6"/>
    </row>
    <row r="551" spans="1:21" ht="16.5" customHeight="1" x14ac:dyDescent="0.3">
      <c r="A551" s="50"/>
      <c r="B551" s="50"/>
      <c r="C551" s="51"/>
      <c r="D551" s="6"/>
      <c r="E551" s="6"/>
      <c r="F551" s="6"/>
      <c r="G551" s="6"/>
      <c r="H551" s="51"/>
      <c r="I551" s="52"/>
      <c r="J551" s="52"/>
      <c r="K551" s="52"/>
      <c r="L551" s="52"/>
      <c r="M551" s="6"/>
      <c r="N551" s="6"/>
      <c r="O551" s="6"/>
      <c r="P551" s="6"/>
      <c r="Q551" s="6"/>
      <c r="R551" s="6"/>
      <c r="S551" s="6"/>
      <c r="T551" s="6"/>
      <c r="U551" s="6"/>
    </row>
    <row r="552" spans="1:21" ht="16.5" customHeight="1" x14ac:dyDescent="0.3">
      <c r="A552" s="50"/>
      <c r="B552" s="50"/>
      <c r="C552" s="51"/>
      <c r="D552" s="6"/>
      <c r="E552" s="6"/>
      <c r="F552" s="6"/>
      <c r="G552" s="6"/>
      <c r="H552" s="51"/>
      <c r="I552" s="52"/>
      <c r="J552" s="52"/>
      <c r="K552" s="52"/>
      <c r="L552" s="52"/>
      <c r="M552" s="6"/>
      <c r="N552" s="6"/>
      <c r="O552" s="6"/>
      <c r="P552" s="6"/>
      <c r="Q552" s="6"/>
      <c r="R552" s="6"/>
      <c r="S552" s="6"/>
      <c r="T552" s="6"/>
      <c r="U552" s="6"/>
    </row>
    <row r="553" spans="1:21" ht="16.5" customHeight="1" x14ac:dyDescent="0.3">
      <c r="A553" s="50"/>
      <c r="B553" s="50"/>
      <c r="C553" s="51"/>
      <c r="D553" s="6"/>
      <c r="E553" s="6"/>
      <c r="F553" s="6"/>
      <c r="G553" s="6"/>
      <c r="H553" s="51"/>
      <c r="I553" s="52"/>
      <c r="J553" s="52"/>
      <c r="K553" s="52"/>
      <c r="L553" s="52"/>
      <c r="M553" s="6"/>
      <c r="N553" s="6"/>
      <c r="O553" s="6"/>
      <c r="P553" s="6"/>
      <c r="Q553" s="6"/>
      <c r="R553" s="6"/>
      <c r="S553" s="6"/>
      <c r="T553" s="6"/>
      <c r="U553" s="6"/>
    </row>
    <row r="554" spans="1:21" ht="16.5" customHeight="1" x14ac:dyDescent="0.3">
      <c r="A554" s="50"/>
      <c r="B554" s="50"/>
      <c r="C554" s="51"/>
      <c r="D554" s="6"/>
      <c r="E554" s="6"/>
      <c r="F554" s="6"/>
      <c r="G554" s="6"/>
      <c r="H554" s="51"/>
      <c r="I554" s="52"/>
      <c r="J554" s="52"/>
      <c r="K554" s="52"/>
      <c r="L554" s="52"/>
      <c r="M554" s="6"/>
      <c r="N554" s="6"/>
      <c r="O554" s="6"/>
      <c r="P554" s="6"/>
      <c r="Q554" s="6"/>
      <c r="R554" s="6"/>
      <c r="S554" s="6"/>
      <c r="T554" s="6"/>
      <c r="U554" s="6"/>
    </row>
    <row r="555" spans="1:21" ht="16.5" customHeight="1" x14ac:dyDescent="0.3">
      <c r="A555" s="50"/>
      <c r="B555" s="50"/>
      <c r="C555" s="51"/>
      <c r="D555" s="6"/>
      <c r="E555" s="6"/>
      <c r="F555" s="6"/>
      <c r="G555" s="6"/>
      <c r="H555" s="51"/>
      <c r="I555" s="52"/>
      <c r="J555" s="52"/>
      <c r="K555" s="52"/>
      <c r="L555" s="52"/>
      <c r="M555" s="6"/>
      <c r="N555" s="6"/>
      <c r="O555" s="6"/>
      <c r="P555" s="6"/>
      <c r="Q555" s="6"/>
      <c r="R555" s="6"/>
      <c r="S555" s="6"/>
      <c r="T555" s="6"/>
      <c r="U555" s="6"/>
    </row>
    <row r="556" spans="1:21" ht="16.5" customHeight="1" x14ac:dyDescent="0.3">
      <c r="A556" s="50"/>
      <c r="B556" s="50"/>
      <c r="C556" s="51"/>
      <c r="D556" s="6"/>
      <c r="E556" s="6"/>
      <c r="F556" s="6"/>
      <c r="G556" s="6"/>
      <c r="H556" s="51"/>
      <c r="I556" s="52"/>
      <c r="J556" s="52"/>
      <c r="K556" s="52"/>
      <c r="L556" s="52"/>
      <c r="M556" s="6"/>
      <c r="N556" s="6"/>
      <c r="O556" s="6"/>
      <c r="P556" s="6"/>
      <c r="Q556" s="6"/>
      <c r="R556" s="6"/>
      <c r="S556" s="6"/>
      <c r="T556" s="6"/>
      <c r="U556" s="6"/>
    </row>
    <row r="557" spans="1:21" ht="16.5" customHeight="1" x14ac:dyDescent="0.3">
      <c r="A557" s="50"/>
      <c r="B557" s="50"/>
      <c r="C557" s="51"/>
      <c r="D557" s="6"/>
      <c r="E557" s="6"/>
      <c r="F557" s="6"/>
      <c r="G557" s="6"/>
      <c r="H557" s="51"/>
      <c r="I557" s="52"/>
      <c r="J557" s="52"/>
      <c r="K557" s="52"/>
      <c r="L557" s="52"/>
      <c r="M557" s="6"/>
      <c r="N557" s="6"/>
      <c r="O557" s="6"/>
      <c r="P557" s="6"/>
      <c r="Q557" s="6"/>
      <c r="R557" s="6"/>
      <c r="S557" s="6"/>
      <c r="T557" s="6"/>
      <c r="U557" s="6"/>
    </row>
    <row r="558" spans="1:21" ht="16.5" customHeight="1" x14ac:dyDescent="0.3">
      <c r="A558" s="50"/>
      <c r="B558" s="50"/>
      <c r="C558" s="51"/>
      <c r="D558" s="6"/>
      <c r="E558" s="6"/>
      <c r="F558" s="6"/>
      <c r="G558" s="6"/>
      <c r="H558" s="51"/>
      <c r="I558" s="52"/>
      <c r="J558" s="52"/>
      <c r="K558" s="52"/>
      <c r="L558" s="52"/>
      <c r="M558" s="6"/>
      <c r="N558" s="6"/>
      <c r="O558" s="6"/>
      <c r="P558" s="6"/>
      <c r="Q558" s="6"/>
      <c r="R558" s="6"/>
      <c r="S558" s="6"/>
      <c r="T558" s="6"/>
      <c r="U558" s="6"/>
    </row>
    <row r="559" spans="1:21" ht="16.5" customHeight="1" x14ac:dyDescent="0.3">
      <c r="A559" s="50"/>
      <c r="B559" s="50"/>
      <c r="C559" s="51"/>
      <c r="D559" s="6"/>
      <c r="E559" s="6"/>
      <c r="F559" s="6"/>
      <c r="G559" s="6"/>
      <c r="H559" s="51"/>
      <c r="I559" s="52"/>
      <c r="J559" s="52"/>
      <c r="K559" s="52"/>
      <c r="L559" s="52"/>
      <c r="M559" s="6"/>
      <c r="N559" s="6"/>
      <c r="O559" s="6"/>
      <c r="P559" s="6"/>
      <c r="Q559" s="6"/>
      <c r="R559" s="6"/>
      <c r="S559" s="6"/>
      <c r="T559" s="6"/>
      <c r="U559" s="6"/>
    </row>
    <row r="560" spans="1:21" ht="16.5" customHeight="1" x14ac:dyDescent="0.3">
      <c r="A560" s="50"/>
      <c r="B560" s="50"/>
      <c r="C560" s="51"/>
      <c r="D560" s="6"/>
      <c r="E560" s="6"/>
      <c r="F560" s="6"/>
      <c r="G560" s="6"/>
      <c r="H560" s="51"/>
      <c r="I560" s="52"/>
      <c r="J560" s="52"/>
      <c r="K560" s="52"/>
      <c r="L560" s="52"/>
      <c r="M560" s="6"/>
      <c r="N560" s="6"/>
      <c r="O560" s="6"/>
      <c r="P560" s="6"/>
      <c r="Q560" s="6"/>
      <c r="R560" s="6"/>
      <c r="S560" s="6"/>
      <c r="T560" s="6"/>
      <c r="U560" s="6"/>
    </row>
    <row r="561" spans="1:21" ht="16.5" customHeight="1" x14ac:dyDescent="0.3">
      <c r="A561" s="50"/>
      <c r="B561" s="50"/>
      <c r="C561" s="51"/>
      <c r="D561" s="6"/>
      <c r="E561" s="6"/>
      <c r="F561" s="6"/>
      <c r="G561" s="6"/>
      <c r="H561" s="51"/>
      <c r="I561" s="52"/>
      <c r="J561" s="52"/>
      <c r="K561" s="52"/>
      <c r="L561" s="52"/>
      <c r="M561" s="6"/>
      <c r="N561" s="6"/>
      <c r="O561" s="6"/>
      <c r="P561" s="6"/>
      <c r="Q561" s="6"/>
      <c r="R561" s="6"/>
      <c r="S561" s="6"/>
      <c r="T561" s="6"/>
      <c r="U561" s="6"/>
    </row>
    <row r="562" spans="1:21" ht="16.5" customHeight="1" x14ac:dyDescent="0.3">
      <c r="A562" s="50"/>
      <c r="B562" s="50"/>
      <c r="C562" s="51"/>
      <c r="D562" s="6"/>
      <c r="E562" s="6"/>
      <c r="F562" s="6"/>
      <c r="G562" s="6"/>
      <c r="H562" s="51"/>
      <c r="I562" s="52"/>
      <c r="J562" s="52"/>
      <c r="K562" s="52"/>
      <c r="L562" s="52"/>
      <c r="M562" s="6"/>
      <c r="N562" s="6"/>
      <c r="O562" s="6"/>
      <c r="P562" s="6"/>
      <c r="Q562" s="6"/>
      <c r="R562" s="6"/>
      <c r="S562" s="6"/>
      <c r="T562" s="6"/>
      <c r="U562" s="6"/>
    </row>
    <row r="563" spans="1:21" ht="16.5" customHeight="1" x14ac:dyDescent="0.3">
      <c r="A563" s="50"/>
      <c r="B563" s="50"/>
      <c r="C563" s="51"/>
      <c r="D563" s="6"/>
      <c r="E563" s="6"/>
      <c r="F563" s="6"/>
      <c r="G563" s="6"/>
      <c r="H563" s="51"/>
      <c r="I563" s="52"/>
      <c r="J563" s="52"/>
      <c r="K563" s="52"/>
      <c r="L563" s="52"/>
      <c r="M563" s="6"/>
      <c r="N563" s="6"/>
      <c r="O563" s="6"/>
      <c r="P563" s="6"/>
      <c r="Q563" s="6"/>
      <c r="R563" s="6"/>
      <c r="S563" s="6"/>
      <c r="T563" s="6"/>
      <c r="U563" s="6"/>
    </row>
    <row r="564" spans="1:21" ht="16.5" customHeight="1" x14ac:dyDescent="0.3">
      <c r="A564" s="50"/>
      <c r="B564" s="50"/>
      <c r="C564" s="51"/>
      <c r="D564" s="6"/>
      <c r="E564" s="6"/>
      <c r="F564" s="6"/>
      <c r="G564" s="6"/>
      <c r="H564" s="51"/>
      <c r="I564" s="52"/>
      <c r="J564" s="52"/>
      <c r="K564" s="52"/>
      <c r="L564" s="52"/>
      <c r="M564" s="6"/>
      <c r="N564" s="6"/>
      <c r="O564" s="6"/>
      <c r="P564" s="6"/>
      <c r="Q564" s="6"/>
      <c r="R564" s="6"/>
      <c r="S564" s="6"/>
      <c r="T564" s="6"/>
      <c r="U564" s="6"/>
    </row>
    <row r="565" spans="1:21" ht="16.5" customHeight="1" x14ac:dyDescent="0.3">
      <c r="A565" s="50"/>
      <c r="B565" s="50"/>
      <c r="C565" s="51"/>
      <c r="D565" s="6"/>
      <c r="E565" s="6"/>
      <c r="F565" s="6"/>
      <c r="G565" s="6"/>
      <c r="H565" s="51"/>
      <c r="I565" s="52"/>
      <c r="J565" s="52"/>
      <c r="K565" s="52"/>
      <c r="L565" s="52"/>
      <c r="M565" s="6"/>
      <c r="N565" s="6"/>
      <c r="O565" s="6"/>
      <c r="P565" s="6"/>
      <c r="Q565" s="6"/>
      <c r="R565" s="6"/>
      <c r="S565" s="6"/>
      <c r="T565" s="6"/>
      <c r="U565" s="6"/>
    </row>
    <row r="566" spans="1:21" ht="16.5" customHeight="1" x14ac:dyDescent="0.3">
      <c r="A566" s="50"/>
      <c r="B566" s="50"/>
      <c r="C566" s="51"/>
      <c r="D566" s="6"/>
      <c r="E566" s="6"/>
      <c r="F566" s="6"/>
      <c r="G566" s="6"/>
      <c r="H566" s="51"/>
      <c r="I566" s="52"/>
      <c r="J566" s="52"/>
      <c r="K566" s="52"/>
      <c r="L566" s="52"/>
      <c r="M566" s="6"/>
      <c r="N566" s="6"/>
      <c r="O566" s="6"/>
      <c r="P566" s="6"/>
      <c r="Q566" s="6"/>
      <c r="R566" s="6"/>
      <c r="S566" s="6"/>
      <c r="T566" s="6"/>
      <c r="U566" s="6"/>
    </row>
    <row r="567" spans="1:21" ht="16.5" customHeight="1" x14ac:dyDescent="0.3">
      <c r="A567" s="50"/>
      <c r="B567" s="50"/>
      <c r="C567" s="51"/>
      <c r="D567" s="6"/>
      <c r="E567" s="6"/>
      <c r="F567" s="6"/>
      <c r="G567" s="6"/>
      <c r="H567" s="51"/>
      <c r="I567" s="52"/>
      <c r="J567" s="52"/>
      <c r="K567" s="52"/>
      <c r="L567" s="52"/>
      <c r="M567" s="6"/>
      <c r="N567" s="6"/>
      <c r="O567" s="6"/>
      <c r="P567" s="6"/>
      <c r="Q567" s="6"/>
      <c r="R567" s="6"/>
      <c r="S567" s="6"/>
      <c r="T567" s="6"/>
      <c r="U567" s="6"/>
    </row>
    <row r="568" spans="1:21" ht="16.5" customHeight="1" x14ac:dyDescent="0.3">
      <c r="A568" s="50"/>
      <c r="B568" s="50"/>
      <c r="C568" s="51"/>
      <c r="D568" s="6"/>
      <c r="E568" s="6"/>
      <c r="F568" s="6"/>
      <c r="G568" s="6"/>
      <c r="H568" s="51"/>
      <c r="I568" s="52"/>
      <c r="J568" s="52"/>
      <c r="K568" s="52"/>
      <c r="L568" s="52"/>
      <c r="M568" s="6"/>
      <c r="N568" s="6"/>
      <c r="O568" s="6"/>
      <c r="P568" s="6"/>
      <c r="Q568" s="6"/>
      <c r="R568" s="6"/>
      <c r="S568" s="6"/>
      <c r="T568" s="6"/>
      <c r="U568" s="6"/>
    </row>
    <row r="569" spans="1:21" ht="16.5" customHeight="1" x14ac:dyDescent="0.3">
      <c r="A569" s="50"/>
      <c r="B569" s="50"/>
      <c r="C569" s="51"/>
      <c r="D569" s="6"/>
      <c r="E569" s="6"/>
      <c r="F569" s="6"/>
      <c r="G569" s="6"/>
      <c r="H569" s="51"/>
      <c r="I569" s="52"/>
      <c r="J569" s="52"/>
      <c r="K569" s="52"/>
      <c r="L569" s="52"/>
      <c r="M569" s="6"/>
      <c r="N569" s="6"/>
      <c r="O569" s="6"/>
      <c r="P569" s="6"/>
      <c r="Q569" s="6"/>
      <c r="R569" s="6"/>
      <c r="S569" s="6"/>
      <c r="T569" s="6"/>
      <c r="U569" s="6"/>
    </row>
    <row r="570" spans="1:21" ht="16.5" customHeight="1" x14ac:dyDescent="0.3">
      <c r="A570" s="50"/>
      <c r="B570" s="50"/>
      <c r="C570" s="51"/>
      <c r="D570" s="6"/>
      <c r="E570" s="6"/>
      <c r="F570" s="6"/>
      <c r="G570" s="6"/>
      <c r="H570" s="51"/>
      <c r="I570" s="52"/>
      <c r="J570" s="52"/>
      <c r="K570" s="52"/>
      <c r="L570" s="52"/>
      <c r="M570" s="6"/>
      <c r="N570" s="6"/>
      <c r="O570" s="6"/>
      <c r="P570" s="6"/>
      <c r="Q570" s="6"/>
      <c r="R570" s="6"/>
      <c r="S570" s="6"/>
      <c r="T570" s="6"/>
      <c r="U570" s="6"/>
    </row>
    <row r="571" spans="1:21" ht="16.5" customHeight="1" x14ac:dyDescent="0.3">
      <c r="A571" s="50"/>
      <c r="B571" s="50"/>
      <c r="C571" s="51"/>
      <c r="D571" s="6"/>
      <c r="E571" s="6"/>
      <c r="F571" s="6"/>
      <c r="G571" s="6"/>
      <c r="H571" s="51"/>
      <c r="I571" s="52"/>
      <c r="J571" s="52"/>
      <c r="K571" s="52"/>
      <c r="L571" s="52"/>
      <c r="M571" s="6"/>
      <c r="N571" s="6"/>
      <c r="O571" s="6"/>
      <c r="P571" s="6"/>
      <c r="Q571" s="6"/>
      <c r="R571" s="6"/>
      <c r="S571" s="6"/>
      <c r="T571" s="6"/>
      <c r="U571" s="6"/>
    </row>
    <row r="572" spans="1:21" ht="16.5" customHeight="1" x14ac:dyDescent="0.3">
      <c r="A572" s="50"/>
      <c r="B572" s="50"/>
      <c r="C572" s="51"/>
      <c r="D572" s="6"/>
      <c r="E572" s="6"/>
      <c r="F572" s="6"/>
      <c r="G572" s="6"/>
      <c r="H572" s="51"/>
      <c r="I572" s="52"/>
      <c r="J572" s="52"/>
      <c r="K572" s="52"/>
      <c r="L572" s="52"/>
      <c r="M572" s="6"/>
      <c r="N572" s="6"/>
      <c r="O572" s="6"/>
      <c r="P572" s="6"/>
      <c r="Q572" s="6"/>
      <c r="R572" s="6"/>
      <c r="S572" s="6"/>
      <c r="T572" s="6"/>
      <c r="U572" s="6"/>
    </row>
    <row r="573" spans="1:21" ht="16.5" customHeight="1" x14ac:dyDescent="0.3">
      <c r="A573" s="50"/>
      <c r="B573" s="50"/>
      <c r="C573" s="51"/>
      <c r="D573" s="6"/>
      <c r="E573" s="6"/>
      <c r="F573" s="6"/>
      <c r="G573" s="6"/>
      <c r="H573" s="51"/>
      <c r="I573" s="52"/>
      <c r="J573" s="52"/>
      <c r="K573" s="52"/>
      <c r="L573" s="52"/>
      <c r="M573" s="6"/>
      <c r="N573" s="6"/>
      <c r="O573" s="6"/>
      <c r="P573" s="6"/>
      <c r="Q573" s="6"/>
      <c r="R573" s="6"/>
      <c r="S573" s="6"/>
      <c r="T573" s="6"/>
      <c r="U573" s="6"/>
    </row>
    <row r="574" spans="1:21" ht="16.5" customHeight="1" x14ac:dyDescent="0.3">
      <c r="A574" s="50"/>
      <c r="B574" s="50"/>
      <c r="C574" s="51"/>
      <c r="D574" s="6"/>
      <c r="E574" s="6"/>
      <c r="F574" s="6"/>
      <c r="G574" s="6"/>
      <c r="H574" s="51"/>
      <c r="I574" s="52"/>
      <c r="J574" s="52"/>
      <c r="K574" s="52"/>
      <c r="L574" s="52"/>
      <c r="M574" s="6"/>
      <c r="N574" s="6"/>
      <c r="O574" s="6"/>
      <c r="P574" s="6"/>
      <c r="Q574" s="6"/>
      <c r="R574" s="6"/>
      <c r="S574" s="6"/>
      <c r="T574" s="6"/>
      <c r="U574" s="6"/>
    </row>
    <row r="575" spans="1:21" ht="16.5" customHeight="1" x14ac:dyDescent="0.3">
      <c r="A575" s="50"/>
      <c r="B575" s="50"/>
      <c r="C575" s="51"/>
      <c r="D575" s="6"/>
      <c r="E575" s="6"/>
      <c r="F575" s="6"/>
      <c r="G575" s="6"/>
      <c r="H575" s="51"/>
      <c r="I575" s="52"/>
      <c r="J575" s="52"/>
      <c r="K575" s="52"/>
      <c r="L575" s="52"/>
      <c r="M575" s="6"/>
      <c r="N575" s="6"/>
      <c r="O575" s="6"/>
      <c r="P575" s="6"/>
      <c r="Q575" s="6"/>
      <c r="R575" s="6"/>
      <c r="S575" s="6"/>
      <c r="T575" s="6"/>
      <c r="U575" s="6"/>
    </row>
    <row r="576" spans="1:21" ht="16.5" customHeight="1" x14ac:dyDescent="0.3">
      <c r="A576" s="50"/>
      <c r="B576" s="50"/>
      <c r="C576" s="51"/>
      <c r="D576" s="6"/>
      <c r="E576" s="6"/>
      <c r="F576" s="6"/>
      <c r="G576" s="6"/>
      <c r="H576" s="51"/>
      <c r="I576" s="52"/>
      <c r="J576" s="52"/>
      <c r="K576" s="52"/>
      <c r="L576" s="52"/>
      <c r="M576" s="6"/>
      <c r="N576" s="6"/>
      <c r="O576" s="6"/>
      <c r="P576" s="6"/>
      <c r="Q576" s="6"/>
      <c r="R576" s="6"/>
      <c r="S576" s="6"/>
      <c r="T576" s="6"/>
      <c r="U576" s="6"/>
    </row>
    <row r="577" spans="1:21" ht="16.5" customHeight="1" x14ac:dyDescent="0.3">
      <c r="A577" s="50"/>
      <c r="B577" s="50"/>
      <c r="C577" s="51"/>
      <c r="D577" s="6"/>
      <c r="E577" s="6"/>
      <c r="F577" s="6"/>
      <c r="G577" s="6"/>
      <c r="H577" s="51"/>
      <c r="I577" s="52"/>
      <c r="J577" s="52"/>
      <c r="K577" s="52"/>
      <c r="L577" s="52"/>
      <c r="M577" s="6"/>
      <c r="N577" s="6"/>
      <c r="O577" s="6"/>
      <c r="P577" s="6"/>
      <c r="Q577" s="6"/>
      <c r="R577" s="6"/>
      <c r="S577" s="6"/>
      <c r="T577" s="6"/>
      <c r="U577" s="6"/>
    </row>
    <row r="578" spans="1:21" ht="16.5" customHeight="1" x14ac:dyDescent="0.3">
      <c r="A578" s="50"/>
      <c r="B578" s="50"/>
      <c r="C578" s="51"/>
      <c r="D578" s="6"/>
      <c r="E578" s="6"/>
      <c r="F578" s="6"/>
      <c r="G578" s="6"/>
      <c r="H578" s="51"/>
      <c r="I578" s="52"/>
      <c r="J578" s="52"/>
      <c r="K578" s="52"/>
      <c r="L578" s="52"/>
      <c r="M578" s="6"/>
      <c r="N578" s="6"/>
      <c r="O578" s="6"/>
      <c r="P578" s="6"/>
      <c r="Q578" s="6"/>
      <c r="R578" s="6"/>
      <c r="S578" s="6"/>
      <c r="T578" s="6"/>
      <c r="U578" s="6"/>
    </row>
    <row r="579" spans="1:21" ht="16.5" customHeight="1" x14ac:dyDescent="0.3">
      <c r="A579" s="50"/>
      <c r="B579" s="50"/>
      <c r="C579" s="51"/>
      <c r="D579" s="6"/>
      <c r="E579" s="6"/>
      <c r="F579" s="6"/>
      <c r="G579" s="6"/>
      <c r="H579" s="51"/>
      <c r="I579" s="52"/>
      <c r="J579" s="52"/>
      <c r="K579" s="52"/>
      <c r="L579" s="52"/>
      <c r="M579" s="6"/>
      <c r="N579" s="6"/>
      <c r="O579" s="6"/>
      <c r="P579" s="6"/>
      <c r="Q579" s="6"/>
      <c r="R579" s="6"/>
      <c r="S579" s="6"/>
      <c r="T579" s="6"/>
      <c r="U579" s="6"/>
    </row>
    <row r="580" spans="1:21" ht="16.5" customHeight="1" x14ac:dyDescent="0.3">
      <c r="A580" s="50"/>
      <c r="B580" s="50"/>
      <c r="C580" s="51"/>
      <c r="D580" s="6"/>
      <c r="E580" s="6"/>
      <c r="F580" s="6"/>
      <c r="G580" s="6"/>
      <c r="H580" s="51"/>
      <c r="I580" s="52"/>
      <c r="J580" s="52"/>
      <c r="K580" s="52"/>
      <c r="L580" s="52"/>
      <c r="M580" s="6"/>
      <c r="N580" s="6"/>
      <c r="O580" s="6"/>
      <c r="P580" s="6"/>
      <c r="Q580" s="6"/>
      <c r="R580" s="6"/>
      <c r="S580" s="6"/>
      <c r="T580" s="6"/>
      <c r="U580" s="6"/>
    </row>
    <row r="581" spans="1:21" ht="16.5" customHeight="1" x14ac:dyDescent="0.3">
      <c r="A581" s="50"/>
      <c r="B581" s="50"/>
      <c r="C581" s="51"/>
      <c r="D581" s="6"/>
      <c r="E581" s="6"/>
      <c r="F581" s="6"/>
      <c r="G581" s="6"/>
      <c r="H581" s="51"/>
      <c r="I581" s="52"/>
      <c r="J581" s="52"/>
      <c r="K581" s="52"/>
      <c r="L581" s="52"/>
      <c r="M581" s="6"/>
      <c r="N581" s="6"/>
      <c r="O581" s="6"/>
      <c r="P581" s="6"/>
      <c r="Q581" s="6"/>
      <c r="R581" s="6"/>
      <c r="S581" s="6"/>
      <c r="T581" s="6"/>
      <c r="U581" s="6"/>
    </row>
    <row r="582" spans="1:21" ht="16.5" customHeight="1" x14ac:dyDescent="0.3">
      <c r="A582" s="50"/>
      <c r="B582" s="50"/>
      <c r="C582" s="51"/>
      <c r="D582" s="6"/>
      <c r="E582" s="6"/>
      <c r="F582" s="6"/>
      <c r="G582" s="6"/>
      <c r="H582" s="51"/>
      <c r="I582" s="52"/>
      <c r="J582" s="52"/>
      <c r="K582" s="52"/>
      <c r="L582" s="52"/>
      <c r="M582" s="6"/>
      <c r="N582" s="6"/>
      <c r="O582" s="6"/>
      <c r="P582" s="6"/>
      <c r="Q582" s="6"/>
      <c r="R582" s="6"/>
      <c r="S582" s="6"/>
      <c r="T582" s="6"/>
      <c r="U582" s="6"/>
    </row>
    <row r="583" spans="1:21" ht="16.5" customHeight="1" x14ac:dyDescent="0.3">
      <c r="A583" s="50"/>
      <c r="B583" s="50"/>
      <c r="C583" s="51"/>
      <c r="D583" s="6"/>
      <c r="E583" s="6"/>
      <c r="F583" s="6"/>
      <c r="G583" s="6"/>
      <c r="H583" s="51"/>
      <c r="I583" s="52"/>
      <c r="J583" s="52"/>
      <c r="K583" s="52"/>
      <c r="L583" s="52"/>
      <c r="M583" s="6"/>
      <c r="N583" s="6"/>
      <c r="O583" s="6"/>
      <c r="P583" s="6"/>
      <c r="Q583" s="6"/>
      <c r="R583" s="6"/>
      <c r="S583" s="6"/>
      <c r="T583" s="6"/>
      <c r="U583" s="6"/>
    </row>
    <row r="584" spans="1:21" ht="16.5" customHeight="1" x14ac:dyDescent="0.3">
      <c r="A584" s="50"/>
      <c r="B584" s="50"/>
      <c r="C584" s="51"/>
      <c r="D584" s="6"/>
      <c r="E584" s="6"/>
      <c r="F584" s="6"/>
      <c r="G584" s="6"/>
      <c r="H584" s="51"/>
      <c r="I584" s="52"/>
      <c r="J584" s="52"/>
      <c r="K584" s="52"/>
      <c r="L584" s="52"/>
      <c r="M584" s="6"/>
      <c r="N584" s="6"/>
      <c r="O584" s="6"/>
      <c r="P584" s="6"/>
      <c r="Q584" s="6"/>
      <c r="R584" s="6"/>
      <c r="S584" s="6"/>
      <c r="T584" s="6"/>
      <c r="U584" s="6"/>
    </row>
    <row r="585" spans="1:21" ht="16.5" customHeight="1" x14ac:dyDescent="0.3">
      <c r="A585" s="50"/>
      <c r="B585" s="50"/>
      <c r="C585" s="51"/>
      <c r="D585" s="6"/>
      <c r="E585" s="6"/>
      <c r="F585" s="6"/>
      <c r="G585" s="6"/>
      <c r="H585" s="51"/>
      <c r="I585" s="52"/>
      <c r="J585" s="52"/>
      <c r="K585" s="52"/>
      <c r="L585" s="52"/>
      <c r="M585" s="6"/>
      <c r="N585" s="6"/>
      <c r="O585" s="6"/>
      <c r="P585" s="6"/>
      <c r="Q585" s="6"/>
      <c r="R585" s="6"/>
      <c r="S585" s="6"/>
      <c r="T585" s="6"/>
      <c r="U585" s="6"/>
    </row>
    <row r="586" spans="1:21" ht="16.5" customHeight="1" x14ac:dyDescent="0.3">
      <c r="A586" s="50"/>
      <c r="B586" s="50"/>
      <c r="C586" s="51"/>
      <c r="D586" s="6"/>
      <c r="E586" s="6"/>
      <c r="F586" s="6"/>
      <c r="G586" s="6"/>
      <c r="H586" s="51"/>
      <c r="I586" s="52"/>
      <c r="J586" s="52"/>
      <c r="K586" s="52"/>
      <c r="L586" s="52"/>
      <c r="M586" s="6"/>
      <c r="N586" s="6"/>
      <c r="O586" s="6"/>
      <c r="P586" s="6"/>
      <c r="Q586" s="6"/>
      <c r="R586" s="6"/>
      <c r="S586" s="6"/>
      <c r="T586" s="6"/>
      <c r="U586" s="6"/>
    </row>
    <row r="587" spans="1:21" ht="16.5" customHeight="1" x14ac:dyDescent="0.3">
      <c r="A587" s="50"/>
      <c r="B587" s="50"/>
      <c r="C587" s="51"/>
      <c r="D587" s="6"/>
      <c r="E587" s="6"/>
      <c r="F587" s="6"/>
      <c r="G587" s="6"/>
      <c r="H587" s="51"/>
      <c r="I587" s="52"/>
      <c r="J587" s="52"/>
      <c r="K587" s="52"/>
      <c r="L587" s="52"/>
      <c r="M587" s="6"/>
      <c r="N587" s="6"/>
      <c r="O587" s="6"/>
      <c r="P587" s="6"/>
      <c r="Q587" s="6"/>
      <c r="R587" s="6"/>
      <c r="S587" s="6"/>
      <c r="T587" s="6"/>
      <c r="U587" s="6"/>
    </row>
    <row r="588" spans="1:21" ht="16.5" customHeight="1" x14ac:dyDescent="0.3">
      <c r="A588" s="50"/>
      <c r="B588" s="50"/>
      <c r="C588" s="51"/>
      <c r="D588" s="6"/>
      <c r="E588" s="6"/>
      <c r="F588" s="6"/>
      <c r="G588" s="6"/>
      <c r="H588" s="51"/>
      <c r="I588" s="52"/>
      <c r="J588" s="52"/>
      <c r="K588" s="52"/>
      <c r="L588" s="52"/>
      <c r="M588" s="6"/>
      <c r="N588" s="6"/>
      <c r="O588" s="6"/>
      <c r="P588" s="6"/>
      <c r="Q588" s="6"/>
      <c r="R588" s="6"/>
      <c r="S588" s="6"/>
      <c r="T588" s="6"/>
      <c r="U588" s="6"/>
    </row>
    <row r="589" spans="1:21" ht="16.5" customHeight="1" x14ac:dyDescent="0.3">
      <c r="A589" s="50"/>
      <c r="B589" s="50"/>
      <c r="C589" s="51"/>
      <c r="D589" s="6"/>
      <c r="E589" s="6"/>
      <c r="F589" s="6"/>
      <c r="G589" s="6"/>
      <c r="H589" s="51"/>
      <c r="I589" s="52"/>
      <c r="J589" s="52"/>
      <c r="K589" s="52"/>
      <c r="L589" s="52"/>
      <c r="M589" s="6"/>
      <c r="N589" s="6"/>
      <c r="O589" s="6"/>
      <c r="P589" s="6"/>
      <c r="Q589" s="6"/>
      <c r="R589" s="6"/>
      <c r="S589" s="6"/>
      <c r="T589" s="6"/>
      <c r="U589" s="6"/>
    </row>
    <row r="590" spans="1:21" ht="16.5" customHeight="1" x14ac:dyDescent="0.3">
      <c r="A590" s="50"/>
      <c r="B590" s="50"/>
      <c r="C590" s="51"/>
      <c r="D590" s="6"/>
      <c r="E590" s="6"/>
      <c r="F590" s="6"/>
      <c r="G590" s="6"/>
      <c r="H590" s="51"/>
      <c r="I590" s="52"/>
      <c r="J590" s="52"/>
      <c r="K590" s="52"/>
      <c r="L590" s="52"/>
      <c r="M590" s="6"/>
      <c r="N590" s="6"/>
      <c r="O590" s="6"/>
      <c r="P590" s="6"/>
      <c r="Q590" s="6"/>
      <c r="R590" s="6"/>
      <c r="S590" s="6"/>
      <c r="T590" s="6"/>
      <c r="U590" s="6"/>
    </row>
    <row r="591" spans="1:21" ht="16.5" customHeight="1" x14ac:dyDescent="0.3">
      <c r="A591" s="50"/>
      <c r="B591" s="50"/>
      <c r="C591" s="51"/>
      <c r="D591" s="6"/>
      <c r="E591" s="6"/>
      <c r="F591" s="6"/>
      <c r="G591" s="6"/>
      <c r="H591" s="51"/>
      <c r="I591" s="52"/>
      <c r="J591" s="52"/>
      <c r="K591" s="52"/>
      <c r="L591" s="52"/>
      <c r="M591" s="6"/>
      <c r="N591" s="6"/>
      <c r="O591" s="6"/>
      <c r="P591" s="6"/>
      <c r="Q591" s="6"/>
      <c r="R591" s="6"/>
      <c r="S591" s="6"/>
      <c r="T591" s="6"/>
      <c r="U591" s="6"/>
    </row>
    <row r="592" spans="1:21" ht="16.5" customHeight="1" x14ac:dyDescent="0.3">
      <c r="A592" s="50"/>
      <c r="B592" s="50"/>
      <c r="C592" s="51"/>
      <c r="D592" s="6"/>
      <c r="E592" s="6"/>
      <c r="F592" s="6"/>
      <c r="G592" s="6"/>
      <c r="H592" s="51"/>
      <c r="I592" s="52"/>
      <c r="J592" s="52"/>
      <c r="K592" s="52"/>
      <c r="L592" s="52"/>
      <c r="M592" s="6"/>
      <c r="N592" s="6"/>
      <c r="O592" s="6"/>
      <c r="P592" s="6"/>
      <c r="Q592" s="6"/>
      <c r="R592" s="6"/>
      <c r="S592" s="6"/>
      <c r="T592" s="6"/>
      <c r="U592" s="6"/>
    </row>
    <row r="593" spans="1:21" ht="16.5" customHeight="1" x14ac:dyDescent="0.3">
      <c r="A593" s="50"/>
      <c r="B593" s="50"/>
      <c r="C593" s="51"/>
      <c r="D593" s="6"/>
      <c r="E593" s="6"/>
      <c r="F593" s="6"/>
      <c r="G593" s="6"/>
      <c r="H593" s="51"/>
      <c r="I593" s="52"/>
      <c r="J593" s="52"/>
      <c r="K593" s="52"/>
      <c r="L593" s="52"/>
      <c r="M593" s="6"/>
      <c r="N593" s="6"/>
      <c r="O593" s="6"/>
      <c r="P593" s="6"/>
      <c r="Q593" s="6"/>
      <c r="R593" s="6"/>
      <c r="S593" s="6"/>
      <c r="T593" s="6"/>
      <c r="U593" s="6"/>
    </row>
    <row r="594" spans="1:21" ht="16.5" customHeight="1" x14ac:dyDescent="0.3">
      <c r="A594" s="50"/>
      <c r="B594" s="50"/>
      <c r="C594" s="51"/>
      <c r="D594" s="6"/>
      <c r="E594" s="6"/>
      <c r="F594" s="6"/>
      <c r="G594" s="6"/>
      <c r="H594" s="51"/>
      <c r="I594" s="52"/>
      <c r="J594" s="52"/>
      <c r="K594" s="52"/>
      <c r="L594" s="52"/>
      <c r="M594" s="6"/>
      <c r="N594" s="6"/>
      <c r="O594" s="6"/>
      <c r="P594" s="6"/>
      <c r="Q594" s="6"/>
      <c r="R594" s="6"/>
      <c r="S594" s="6"/>
      <c r="T594" s="6"/>
      <c r="U594" s="6"/>
    </row>
    <row r="595" spans="1:21" ht="16.5" customHeight="1" x14ac:dyDescent="0.3">
      <c r="A595" s="50"/>
      <c r="B595" s="50"/>
      <c r="C595" s="51"/>
      <c r="D595" s="6"/>
      <c r="E595" s="6"/>
      <c r="F595" s="6"/>
      <c r="G595" s="6"/>
      <c r="H595" s="51"/>
      <c r="I595" s="52"/>
      <c r="J595" s="52"/>
      <c r="K595" s="52"/>
      <c r="L595" s="52"/>
      <c r="M595" s="6"/>
      <c r="N595" s="6"/>
      <c r="O595" s="6"/>
      <c r="P595" s="6"/>
      <c r="Q595" s="6"/>
      <c r="R595" s="6"/>
      <c r="S595" s="6"/>
      <c r="T595" s="6"/>
      <c r="U595" s="6"/>
    </row>
    <row r="596" spans="1:21" ht="16.5" customHeight="1" x14ac:dyDescent="0.3">
      <c r="A596" s="50"/>
      <c r="B596" s="50"/>
      <c r="C596" s="51"/>
      <c r="D596" s="6"/>
      <c r="E596" s="6"/>
      <c r="F596" s="6"/>
      <c r="G596" s="6"/>
      <c r="H596" s="51"/>
      <c r="I596" s="52"/>
      <c r="J596" s="52"/>
      <c r="K596" s="52"/>
      <c r="L596" s="52"/>
      <c r="M596" s="6"/>
      <c r="N596" s="6"/>
      <c r="O596" s="6"/>
      <c r="P596" s="6"/>
      <c r="Q596" s="6"/>
      <c r="R596" s="6"/>
      <c r="S596" s="6"/>
      <c r="T596" s="6"/>
      <c r="U596" s="6"/>
    </row>
    <row r="597" spans="1:21" ht="16.5" customHeight="1" x14ac:dyDescent="0.3">
      <c r="A597" s="50"/>
      <c r="B597" s="50"/>
      <c r="C597" s="51"/>
      <c r="D597" s="6"/>
      <c r="E597" s="6"/>
      <c r="F597" s="6"/>
      <c r="G597" s="6"/>
      <c r="H597" s="51"/>
      <c r="I597" s="52"/>
      <c r="J597" s="52"/>
      <c r="K597" s="52"/>
      <c r="L597" s="52"/>
      <c r="M597" s="6"/>
      <c r="N597" s="6"/>
      <c r="O597" s="6"/>
      <c r="P597" s="6"/>
      <c r="Q597" s="6"/>
      <c r="R597" s="6"/>
      <c r="S597" s="6"/>
      <c r="T597" s="6"/>
      <c r="U597" s="6"/>
    </row>
    <row r="598" spans="1:21" ht="16.5" customHeight="1" x14ac:dyDescent="0.3">
      <c r="A598" s="50"/>
      <c r="B598" s="50"/>
      <c r="C598" s="51"/>
      <c r="D598" s="6"/>
      <c r="E598" s="6"/>
      <c r="F598" s="6"/>
      <c r="G598" s="6"/>
      <c r="H598" s="51"/>
      <c r="I598" s="52"/>
      <c r="J598" s="52"/>
      <c r="K598" s="52"/>
      <c r="L598" s="52"/>
      <c r="M598" s="6"/>
      <c r="N598" s="6"/>
      <c r="O598" s="6"/>
      <c r="P598" s="6"/>
      <c r="Q598" s="6"/>
      <c r="R598" s="6"/>
      <c r="S598" s="6"/>
      <c r="T598" s="6"/>
      <c r="U598" s="6"/>
    </row>
    <row r="599" spans="1:21" ht="16.5" customHeight="1" x14ac:dyDescent="0.3">
      <c r="A599" s="50"/>
      <c r="B599" s="50"/>
      <c r="C599" s="51"/>
      <c r="D599" s="6"/>
      <c r="E599" s="6"/>
      <c r="F599" s="6"/>
      <c r="G599" s="6"/>
      <c r="H599" s="51"/>
      <c r="I599" s="52"/>
      <c r="J599" s="52"/>
      <c r="K599" s="52"/>
      <c r="L599" s="52"/>
      <c r="M599" s="6"/>
      <c r="N599" s="6"/>
      <c r="O599" s="6"/>
      <c r="P599" s="6"/>
      <c r="Q599" s="6"/>
      <c r="R599" s="6"/>
      <c r="S599" s="6"/>
      <c r="T599" s="6"/>
      <c r="U599" s="6"/>
    </row>
    <row r="600" spans="1:21" ht="16.5" customHeight="1" x14ac:dyDescent="0.3">
      <c r="A600" s="50"/>
      <c r="B600" s="50"/>
      <c r="C600" s="51"/>
      <c r="D600" s="6"/>
      <c r="E600" s="6"/>
      <c r="F600" s="6"/>
      <c r="G600" s="6"/>
      <c r="H600" s="51"/>
      <c r="I600" s="52"/>
      <c r="J600" s="52"/>
      <c r="K600" s="52"/>
      <c r="L600" s="52"/>
      <c r="M600" s="6"/>
      <c r="N600" s="6"/>
      <c r="O600" s="6"/>
      <c r="P600" s="6"/>
      <c r="Q600" s="6"/>
      <c r="R600" s="6"/>
      <c r="S600" s="6"/>
      <c r="T600" s="6"/>
      <c r="U600" s="6"/>
    </row>
    <row r="601" spans="1:21" ht="16.5" customHeight="1" x14ac:dyDescent="0.3">
      <c r="A601" s="50"/>
      <c r="B601" s="50"/>
      <c r="C601" s="51"/>
      <c r="D601" s="6"/>
      <c r="E601" s="6"/>
      <c r="F601" s="6"/>
      <c r="G601" s="6"/>
      <c r="H601" s="51"/>
      <c r="I601" s="52"/>
      <c r="J601" s="52"/>
      <c r="K601" s="52"/>
      <c r="L601" s="52"/>
      <c r="M601" s="6"/>
      <c r="N601" s="6"/>
      <c r="O601" s="6"/>
      <c r="P601" s="6"/>
      <c r="Q601" s="6"/>
      <c r="R601" s="6"/>
      <c r="S601" s="6"/>
      <c r="T601" s="6"/>
      <c r="U601" s="6"/>
    </row>
    <row r="602" spans="1:21" ht="16.5" customHeight="1" x14ac:dyDescent="0.3">
      <c r="A602" s="50"/>
      <c r="B602" s="50"/>
      <c r="C602" s="51"/>
      <c r="D602" s="6"/>
      <c r="E602" s="6"/>
      <c r="F602" s="6"/>
      <c r="G602" s="6"/>
      <c r="H602" s="51"/>
      <c r="I602" s="52"/>
      <c r="J602" s="52"/>
      <c r="K602" s="52"/>
      <c r="L602" s="52"/>
      <c r="M602" s="6"/>
      <c r="N602" s="6"/>
      <c r="O602" s="6"/>
      <c r="P602" s="6"/>
      <c r="Q602" s="6"/>
      <c r="R602" s="6"/>
      <c r="S602" s="6"/>
      <c r="T602" s="6"/>
      <c r="U602" s="6"/>
    </row>
    <row r="603" spans="1:21" ht="16.5" customHeight="1" x14ac:dyDescent="0.3">
      <c r="A603" s="50"/>
      <c r="B603" s="50"/>
      <c r="C603" s="51"/>
      <c r="D603" s="6"/>
      <c r="E603" s="6"/>
      <c r="F603" s="6"/>
      <c r="G603" s="6"/>
      <c r="H603" s="51"/>
      <c r="I603" s="52"/>
      <c r="J603" s="52"/>
      <c r="K603" s="52"/>
      <c r="L603" s="52"/>
      <c r="M603" s="6"/>
      <c r="N603" s="6"/>
      <c r="O603" s="6"/>
      <c r="P603" s="6"/>
      <c r="Q603" s="6"/>
      <c r="R603" s="6"/>
      <c r="S603" s="6"/>
      <c r="T603" s="6"/>
      <c r="U603" s="6"/>
    </row>
    <row r="604" spans="1:21" ht="16.5" customHeight="1" x14ac:dyDescent="0.3">
      <c r="A604" s="50"/>
      <c r="B604" s="50"/>
      <c r="C604" s="51"/>
      <c r="D604" s="6"/>
      <c r="E604" s="6"/>
      <c r="F604" s="6"/>
      <c r="G604" s="6"/>
      <c r="H604" s="51"/>
      <c r="I604" s="52"/>
      <c r="J604" s="52"/>
      <c r="K604" s="52"/>
      <c r="L604" s="52"/>
      <c r="M604" s="6"/>
      <c r="N604" s="6"/>
      <c r="O604" s="6"/>
      <c r="P604" s="6"/>
      <c r="Q604" s="6"/>
      <c r="R604" s="6"/>
      <c r="S604" s="6"/>
      <c r="T604" s="6"/>
      <c r="U604" s="6"/>
    </row>
    <row r="605" spans="1:21" ht="16.5" customHeight="1" x14ac:dyDescent="0.3">
      <c r="A605" s="50"/>
      <c r="B605" s="50"/>
      <c r="C605" s="51"/>
      <c r="D605" s="6"/>
      <c r="E605" s="6"/>
      <c r="F605" s="6"/>
      <c r="G605" s="6"/>
      <c r="H605" s="51"/>
      <c r="I605" s="52"/>
      <c r="J605" s="52"/>
      <c r="K605" s="52"/>
      <c r="L605" s="52"/>
      <c r="M605" s="6"/>
      <c r="N605" s="6"/>
      <c r="O605" s="6"/>
      <c r="P605" s="6"/>
      <c r="Q605" s="6"/>
      <c r="R605" s="6"/>
      <c r="S605" s="6"/>
      <c r="T605" s="6"/>
      <c r="U605" s="6"/>
    </row>
    <row r="606" spans="1:21" ht="16.5" customHeight="1" x14ac:dyDescent="0.3">
      <c r="A606" s="50"/>
      <c r="B606" s="50"/>
      <c r="C606" s="51"/>
      <c r="D606" s="6"/>
      <c r="E606" s="6"/>
      <c r="F606" s="6"/>
      <c r="G606" s="6"/>
      <c r="H606" s="51"/>
      <c r="I606" s="52"/>
      <c r="J606" s="52"/>
      <c r="K606" s="52"/>
      <c r="L606" s="52"/>
      <c r="M606" s="6"/>
      <c r="N606" s="6"/>
      <c r="O606" s="6"/>
      <c r="P606" s="6"/>
      <c r="Q606" s="6"/>
      <c r="R606" s="6"/>
      <c r="S606" s="6"/>
      <c r="T606" s="6"/>
      <c r="U606" s="6"/>
    </row>
    <row r="607" spans="1:21" ht="16.5" customHeight="1" x14ac:dyDescent="0.3">
      <c r="A607" s="50"/>
      <c r="B607" s="50"/>
      <c r="C607" s="51"/>
      <c r="D607" s="6"/>
      <c r="E607" s="6"/>
      <c r="F607" s="6"/>
      <c r="G607" s="6"/>
      <c r="H607" s="51"/>
      <c r="I607" s="52"/>
      <c r="J607" s="52"/>
      <c r="K607" s="52"/>
      <c r="L607" s="52"/>
      <c r="M607" s="6"/>
      <c r="N607" s="6"/>
      <c r="O607" s="6"/>
      <c r="P607" s="6"/>
      <c r="Q607" s="6"/>
      <c r="R607" s="6"/>
      <c r="S607" s="6"/>
      <c r="T607" s="6"/>
      <c r="U607" s="6"/>
    </row>
    <row r="608" spans="1:21" ht="16.5" customHeight="1" x14ac:dyDescent="0.3">
      <c r="A608" s="50"/>
      <c r="B608" s="50"/>
      <c r="C608" s="51"/>
      <c r="D608" s="6"/>
      <c r="E608" s="6"/>
      <c r="F608" s="6"/>
      <c r="G608" s="6"/>
      <c r="H608" s="51"/>
      <c r="I608" s="52"/>
      <c r="J608" s="52"/>
      <c r="K608" s="52"/>
      <c r="L608" s="52"/>
      <c r="M608" s="6"/>
      <c r="N608" s="6"/>
      <c r="O608" s="6"/>
      <c r="P608" s="6"/>
      <c r="Q608" s="6"/>
      <c r="R608" s="6"/>
      <c r="S608" s="6"/>
      <c r="T608" s="6"/>
      <c r="U608" s="6"/>
    </row>
    <row r="609" spans="1:21" ht="16.5" customHeight="1" x14ac:dyDescent="0.3">
      <c r="A609" s="50"/>
      <c r="B609" s="50"/>
      <c r="C609" s="51"/>
      <c r="D609" s="6"/>
      <c r="E609" s="6"/>
      <c r="F609" s="6"/>
      <c r="G609" s="6"/>
      <c r="H609" s="51"/>
      <c r="I609" s="52"/>
      <c r="J609" s="52"/>
      <c r="K609" s="52"/>
      <c r="L609" s="52"/>
      <c r="M609" s="6"/>
      <c r="N609" s="6"/>
      <c r="O609" s="6"/>
      <c r="P609" s="6"/>
      <c r="Q609" s="6"/>
      <c r="R609" s="6"/>
      <c r="S609" s="6"/>
      <c r="T609" s="6"/>
      <c r="U609" s="6"/>
    </row>
    <row r="610" spans="1:21" ht="16.5" customHeight="1" x14ac:dyDescent="0.3">
      <c r="A610" s="50"/>
      <c r="B610" s="50"/>
      <c r="C610" s="51"/>
      <c r="D610" s="6"/>
      <c r="E610" s="6"/>
      <c r="F610" s="6"/>
      <c r="G610" s="6"/>
      <c r="H610" s="51"/>
      <c r="I610" s="52"/>
      <c r="J610" s="52"/>
      <c r="K610" s="52"/>
      <c r="L610" s="52"/>
      <c r="M610" s="6"/>
      <c r="N610" s="6"/>
      <c r="O610" s="6"/>
      <c r="P610" s="6"/>
      <c r="Q610" s="6"/>
      <c r="R610" s="6"/>
      <c r="S610" s="6"/>
      <c r="T610" s="6"/>
      <c r="U610" s="6"/>
    </row>
    <row r="611" spans="1:21" ht="16.5" customHeight="1" x14ac:dyDescent="0.3">
      <c r="A611" s="50"/>
      <c r="B611" s="50"/>
      <c r="C611" s="51"/>
      <c r="D611" s="6"/>
      <c r="E611" s="6"/>
      <c r="F611" s="6"/>
      <c r="G611" s="6"/>
      <c r="H611" s="51"/>
      <c r="I611" s="52"/>
      <c r="J611" s="52"/>
      <c r="K611" s="52"/>
      <c r="L611" s="52"/>
      <c r="M611" s="6"/>
      <c r="N611" s="6"/>
      <c r="O611" s="6"/>
      <c r="P611" s="6"/>
      <c r="Q611" s="6"/>
      <c r="R611" s="6"/>
      <c r="S611" s="6"/>
      <c r="T611" s="6"/>
      <c r="U611" s="6"/>
    </row>
    <row r="612" spans="1:21" ht="16.5" customHeight="1" x14ac:dyDescent="0.3">
      <c r="A612" s="50"/>
      <c r="B612" s="50"/>
      <c r="C612" s="51"/>
      <c r="D612" s="6"/>
      <c r="E612" s="6"/>
      <c r="F612" s="6"/>
      <c r="G612" s="6"/>
      <c r="H612" s="51"/>
      <c r="I612" s="52"/>
      <c r="J612" s="52"/>
      <c r="K612" s="52"/>
      <c r="L612" s="52"/>
      <c r="M612" s="6"/>
      <c r="N612" s="6"/>
      <c r="O612" s="6"/>
      <c r="P612" s="6"/>
      <c r="Q612" s="6"/>
      <c r="R612" s="6"/>
      <c r="S612" s="6"/>
      <c r="T612" s="6"/>
      <c r="U612" s="6"/>
    </row>
    <row r="613" spans="1:21" ht="16.5" customHeight="1" x14ac:dyDescent="0.3">
      <c r="A613" s="50"/>
      <c r="B613" s="50"/>
      <c r="C613" s="51"/>
      <c r="D613" s="6"/>
      <c r="E613" s="6"/>
      <c r="F613" s="6"/>
      <c r="G613" s="6"/>
      <c r="H613" s="51"/>
      <c r="I613" s="52"/>
      <c r="J613" s="52"/>
      <c r="K613" s="52"/>
      <c r="L613" s="52"/>
      <c r="M613" s="6"/>
      <c r="N613" s="6"/>
      <c r="O613" s="6"/>
      <c r="P613" s="6"/>
      <c r="Q613" s="6"/>
      <c r="R613" s="6"/>
      <c r="S613" s="6"/>
      <c r="T613" s="6"/>
      <c r="U613" s="6"/>
    </row>
    <row r="614" spans="1:21" ht="16.5" customHeight="1" x14ac:dyDescent="0.3">
      <c r="A614" s="50"/>
      <c r="B614" s="50"/>
      <c r="C614" s="51"/>
      <c r="D614" s="6"/>
      <c r="E614" s="6"/>
      <c r="F614" s="6"/>
      <c r="G614" s="6"/>
      <c r="H614" s="51"/>
      <c r="I614" s="52"/>
      <c r="J614" s="52"/>
      <c r="K614" s="52"/>
      <c r="L614" s="52"/>
      <c r="M614" s="6"/>
      <c r="N614" s="6"/>
      <c r="O614" s="6"/>
      <c r="P614" s="6"/>
      <c r="Q614" s="6"/>
      <c r="R614" s="6"/>
      <c r="S614" s="6"/>
      <c r="T614" s="6"/>
      <c r="U614" s="6"/>
    </row>
    <row r="615" spans="1:21" ht="16.5" customHeight="1" x14ac:dyDescent="0.3">
      <c r="A615" s="50"/>
      <c r="B615" s="50"/>
      <c r="C615" s="51"/>
      <c r="D615" s="6"/>
      <c r="E615" s="6"/>
      <c r="F615" s="6"/>
      <c r="G615" s="6"/>
      <c r="H615" s="51"/>
      <c r="I615" s="52"/>
      <c r="J615" s="52"/>
      <c r="K615" s="52"/>
      <c r="L615" s="52"/>
      <c r="M615" s="6"/>
      <c r="N615" s="6"/>
      <c r="O615" s="6"/>
      <c r="P615" s="6"/>
      <c r="Q615" s="6"/>
      <c r="R615" s="6"/>
      <c r="S615" s="6"/>
      <c r="T615" s="6"/>
      <c r="U615" s="6"/>
    </row>
    <row r="616" spans="1:21" ht="16.5" customHeight="1" x14ac:dyDescent="0.3">
      <c r="A616" s="50"/>
      <c r="B616" s="50"/>
      <c r="C616" s="51"/>
      <c r="D616" s="6"/>
      <c r="E616" s="6"/>
      <c r="F616" s="6"/>
      <c r="G616" s="6"/>
      <c r="H616" s="51"/>
      <c r="I616" s="52"/>
      <c r="J616" s="52"/>
      <c r="K616" s="52"/>
      <c r="L616" s="52"/>
      <c r="M616" s="6"/>
      <c r="N616" s="6"/>
      <c r="O616" s="6"/>
      <c r="P616" s="6"/>
      <c r="Q616" s="6"/>
      <c r="R616" s="6"/>
      <c r="S616" s="6"/>
      <c r="T616" s="6"/>
      <c r="U616" s="6"/>
    </row>
    <row r="617" spans="1:21" ht="16.5" customHeight="1" x14ac:dyDescent="0.3">
      <c r="A617" s="50"/>
      <c r="B617" s="50"/>
      <c r="C617" s="51"/>
      <c r="D617" s="6"/>
      <c r="E617" s="6"/>
      <c r="F617" s="6"/>
      <c r="G617" s="6"/>
      <c r="H617" s="51"/>
      <c r="I617" s="52"/>
      <c r="J617" s="52"/>
      <c r="K617" s="52"/>
      <c r="L617" s="52"/>
      <c r="M617" s="6"/>
      <c r="N617" s="6"/>
      <c r="O617" s="6"/>
      <c r="P617" s="6"/>
      <c r="Q617" s="6"/>
      <c r="R617" s="6"/>
      <c r="S617" s="6"/>
      <c r="T617" s="6"/>
      <c r="U617" s="6"/>
    </row>
    <row r="618" spans="1:21" ht="16.5" customHeight="1" x14ac:dyDescent="0.3">
      <c r="A618" s="50"/>
      <c r="B618" s="50"/>
      <c r="C618" s="51"/>
      <c r="D618" s="6"/>
      <c r="E618" s="6"/>
      <c r="F618" s="6"/>
      <c r="G618" s="6"/>
      <c r="H618" s="51"/>
      <c r="I618" s="52"/>
      <c r="J618" s="52"/>
      <c r="K618" s="52"/>
      <c r="L618" s="52"/>
      <c r="M618" s="6"/>
      <c r="N618" s="6"/>
      <c r="O618" s="6"/>
      <c r="P618" s="6"/>
      <c r="Q618" s="6"/>
      <c r="R618" s="6"/>
      <c r="S618" s="6"/>
      <c r="T618" s="6"/>
      <c r="U618" s="6"/>
    </row>
    <row r="619" spans="1:21" ht="16.5" customHeight="1" x14ac:dyDescent="0.3">
      <c r="A619" s="50"/>
      <c r="B619" s="50"/>
      <c r="C619" s="51"/>
      <c r="D619" s="6"/>
      <c r="E619" s="6"/>
      <c r="F619" s="6"/>
      <c r="G619" s="6"/>
      <c r="H619" s="51"/>
      <c r="I619" s="52"/>
      <c r="J619" s="52"/>
      <c r="K619" s="52"/>
      <c r="L619" s="52"/>
      <c r="M619" s="6"/>
      <c r="N619" s="6"/>
      <c r="O619" s="6"/>
      <c r="P619" s="6"/>
      <c r="Q619" s="6"/>
      <c r="R619" s="6"/>
      <c r="S619" s="6"/>
      <c r="T619" s="6"/>
      <c r="U619" s="6"/>
    </row>
    <row r="620" spans="1:21" ht="16.5" customHeight="1" x14ac:dyDescent="0.3">
      <c r="A620" s="50"/>
      <c r="B620" s="50"/>
      <c r="C620" s="51"/>
      <c r="D620" s="6"/>
      <c r="E620" s="6"/>
      <c r="F620" s="6"/>
      <c r="G620" s="6"/>
      <c r="H620" s="51"/>
      <c r="I620" s="52"/>
      <c r="J620" s="52"/>
      <c r="K620" s="52"/>
      <c r="L620" s="52"/>
      <c r="M620" s="6"/>
      <c r="N620" s="6"/>
      <c r="O620" s="6"/>
      <c r="P620" s="6"/>
      <c r="Q620" s="6"/>
      <c r="R620" s="6"/>
      <c r="S620" s="6"/>
      <c r="T620" s="6"/>
      <c r="U620" s="6"/>
    </row>
    <row r="621" spans="1:21" ht="16.5" customHeight="1" x14ac:dyDescent="0.3">
      <c r="A621" s="50"/>
      <c r="B621" s="50"/>
      <c r="C621" s="51"/>
      <c r="D621" s="6"/>
      <c r="E621" s="6"/>
      <c r="F621" s="6"/>
      <c r="G621" s="6"/>
      <c r="H621" s="51"/>
      <c r="I621" s="52"/>
      <c r="J621" s="52"/>
      <c r="K621" s="52"/>
      <c r="L621" s="52"/>
      <c r="M621" s="6"/>
      <c r="N621" s="6"/>
      <c r="O621" s="6"/>
      <c r="P621" s="6"/>
      <c r="Q621" s="6"/>
      <c r="R621" s="6"/>
      <c r="S621" s="6"/>
      <c r="T621" s="6"/>
      <c r="U621" s="6"/>
    </row>
    <row r="622" spans="1:21" ht="16.5" customHeight="1" x14ac:dyDescent="0.3">
      <c r="A622" s="50"/>
      <c r="B622" s="50"/>
      <c r="C622" s="51"/>
      <c r="D622" s="6"/>
      <c r="E622" s="6"/>
      <c r="F622" s="6"/>
      <c r="G622" s="6"/>
      <c r="H622" s="51"/>
      <c r="I622" s="52"/>
      <c r="J622" s="52"/>
      <c r="K622" s="52"/>
      <c r="L622" s="52"/>
      <c r="M622" s="6"/>
      <c r="N622" s="6"/>
      <c r="O622" s="6"/>
      <c r="P622" s="6"/>
      <c r="Q622" s="6"/>
      <c r="R622" s="6"/>
      <c r="S622" s="6"/>
      <c r="T622" s="6"/>
      <c r="U622" s="6"/>
    </row>
    <row r="623" spans="1:21" ht="16.5" customHeight="1" x14ac:dyDescent="0.3">
      <c r="A623" s="50"/>
      <c r="B623" s="50"/>
      <c r="C623" s="51"/>
      <c r="D623" s="6"/>
      <c r="E623" s="6"/>
      <c r="F623" s="6"/>
      <c r="G623" s="6"/>
      <c r="H623" s="51"/>
      <c r="I623" s="52"/>
      <c r="J623" s="52"/>
      <c r="K623" s="52"/>
      <c r="L623" s="52"/>
      <c r="M623" s="6"/>
      <c r="N623" s="6"/>
      <c r="O623" s="6"/>
      <c r="P623" s="6"/>
      <c r="Q623" s="6"/>
      <c r="R623" s="6"/>
      <c r="S623" s="6"/>
      <c r="T623" s="6"/>
      <c r="U623" s="6"/>
    </row>
    <row r="624" spans="1:21" ht="16.5" customHeight="1" x14ac:dyDescent="0.3">
      <c r="A624" s="50"/>
      <c r="B624" s="50"/>
      <c r="C624" s="51"/>
      <c r="D624" s="6"/>
      <c r="E624" s="6"/>
      <c r="F624" s="6"/>
      <c r="G624" s="6"/>
      <c r="H624" s="51"/>
      <c r="I624" s="52"/>
      <c r="J624" s="52"/>
      <c r="K624" s="52"/>
      <c r="L624" s="52"/>
      <c r="M624" s="6"/>
      <c r="N624" s="6"/>
      <c r="O624" s="6"/>
      <c r="P624" s="6"/>
      <c r="Q624" s="6"/>
      <c r="R624" s="6"/>
      <c r="S624" s="6"/>
      <c r="T624" s="6"/>
      <c r="U624" s="6"/>
    </row>
    <row r="625" spans="1:21" ht="16.5" customHeight="1" x14ac:dyDescent="0.3">
      <c r="A625" s="50"/>
      <c r="B625" s="50"/>
      <c r="C625" s="51"/>
      <c r="D625" s="6"/>
      <c r="E625" s="6"/>
      <c r="F625" s="6"/>
      <c r="G625" s="6"/>
      <c r="H625" s="51"/>
      <c r="I625" s="52"/>
      <c r="J625" s="52"/>
      <c r="K625" s="52"/>
      <c r="L625" s="52"/>
      <c r="M625" s="6"/>
      <c r="N625" s="6"/>
      <c r="O625" s="6"/>
      <c r="P625" s="6"/>
      <c r="Q625" s="6"/>
      <c r="R625" s="6"/>
      <c r="S625" s="6"/>
      <c r="T625" s="6"/>
      <c r="U625" s="6"/>
    </row>
    <row r="626" spans="1:21" ht="16.5" customHeight="1" x14ac:dyDescent="0.3">
      <c r="A626" s="50"/>
      <c r="B626" s="50"/>
      <c r="C626" s="51"/>
      <c r="D626" s="6"/>
      <c r="E626" s="6"/>
      <c r="F626" s="6"/>
      <c r="G626" s="6"/>
      <c r="H626" s="51"/>
      <c r="I626" s="52"/>
      <c r="J626" s="52"/>
      <c r="K626" s="52"/>
      <c r="L626" s="52"/>
      <c r="M626" s="6"/>
      <c r="N626" s="6"/>
      <c r="O626" s="6"/>
      <c r="P626" s="6"/>
      <c r="Q626" s="6"/>
      <c r="R626" s="6"/>
      <c r="S626" s="6"/>
      <c r="T626" s="6"/>
      <c r="U626" s="6"/>
    </row>
    <row r="627" spans="1:21" ht="16.5" customHeight="1" x14ac:dyDescent="0.3">
      <c r="A627" s="50"/>
      <c r="B627" s="50"/>
      <c r="C627" s="51"/>
      <c r="D627" s="6"/>
      <c r="E627" s="6"/>
      <c r="F627" s="6"/>
      <c r="G627" s="6"/>
      <c r="H627" s="51"/>
      <c r="I627" s="52"/>
      <c r="J627" s="52"/>
      <c r="K627" s="52"/>
      <c r="L627" s="52"/>
      <c r="M627" s="6"/>
      <c r="N627" s="6"/>
      <c r="O627" s="6"/>
      <c r="P627" s="6"/>
      <c r="Q627" s="6"/>
      <c r="R627" s="6"/>
      <c r="S627" s="6"/>
      <c r="T627" s="6"/>
      <c r="U627" s="6"/>
    </row>
    <row r="628" spans="1:21" ht="16.5" customHeight="1" x14ac:dyDescent="0.3">
      <c r="A628" s="50"/>
      <c r="B628" s="50"/>
      <c r="C628" s="51"/>
      <c r="D628" s="6"/>
      <c r="E628" s="6"/>
      <c r="F628" s="6"/>
      <c r="G628" s="6"/>
      <c r="H628" s="51"/>
      <c r="I628" s="52"/>
      <c r="J628" s="52"/>
      <c r="K628" s="52"/>
      <c r="L628" s="52"/>
      <c r="M628" s="6"/>
      <c r="N628" s="6"/>
      <c r="O628" s="6"/>
      <c r="P628" s="6"/>
      <c r="Q628" s="6"/>
      <c r="R628" s="6"/>
      <c r="S628" s="6"/>
      <c r="T628" s="6"/>
      <c r="U628" s="6"/>
    </row>
    <row r="629" spans="1:21" ht="16.5" customHeight="1" x14ac:dyDescent="0.3">
      <c r="A629" s="50"/>
      <c r="B629" s="50"/>
      <c r="C629" s="51"/>
      <c r="D629" s="6"/>
      <c r="E629" s="6"/>
      <c r="F629" s="6"/>
      <c r="G629" s="6"/>
      <c r="H629" s="51"/>
      <c r="I629" s="52"/>
      <c r="J629" s="52"/>
      <c r="K629" s="52"/>
      <c r="L629" s="52"/>
      <c r="M629" s="6"/>
      <c r="N629" s="6"/>
      <c r="O629" s="6"/>
      <c r="P629" s="6"/>
      <c r="Q629" s="6"/>
      <c r="R629" s="6"/>
      <c r="S629" s="6"/>
      <c r="T629" s="6"/>
      <c r="U629" s="6"/>
    </row>
    <row r="630" spans="1:21" ht="16.5" customHeight="1" x14ac:dyDescent="0.3">
      <c r="A630" s="50"/>
      <c r="B630" s="50"/>
      <c r="C630" s="51"/>
      <c r="D630" s="6"/>
      <c r="E630" s="6"/>
      <c r="F630" s="6"/>
      <c r="G630" s="6"/>
      <c r="H630" s="51"/>
      <c r="I630" s="52"/>
      <c r="J630" s="52"/>
      <c r="K630" s="52"/>
      <c r="L630" s="52"/>
      <c r="M630" s="6"/>
      <c r="N630" s="6"/>
      <c r="O630" s="6"/>
      <c r="P630" s="6"/>
      <c r="Q630" s="6"/>
      <c r="R630" s="6"/>
      <c r="S630" s="6"/>
      <c r="T630" s="6"/>
      <c r="U630" s="6"/>
    </row>
    <row r="631" spans="1:21" ht="16.5" customHeight="1" x14ac:dyDescent="0.3">
      <c r="A631" s="50"/>
      <c r="B631" s="50"/>
      <c r="C631" s="51"/>
      <c r="D631" s="6"/>
      <c r="E631" s="6"/>
      <c r="F631" s="6"/>
      <c r="G631" s="6"/>
      <c r="H631" s="51"/>
      <c r="I631" s="52"/>
      <c r="J631" s="52"/>
      <c r="K631" s="52"/>
      <c r="L631" s="52"/>
      <c r="M631" s="6"/>
      <c r="N631" s="6"/>
      <c r="O631" s="6"/>
      <c r="P631" s="6"/>
      <c r="Q631" s="6"/>
      <c r="R631" s="6"/>
      <c r="S631" s="6"/>
      <c r="T631" s="6"/>
      <c r="U631" s="6"/>
    </row>
    <row r="632" spans="1:21" ht="16.5" customHeight="1" x14ac:dyDescent="0.3">
      <c r="A632" s="50"/>
      <c r="B632" s="50"/>
      <c r="C632" s="51"/>
      <c r="D632" s="6"/>
      <c r="E632" s="6"/>
      <c r="F632" s="6"/>
      <c r="G632" s="6"/>
      <c r="H632" s="51"/>
      <c r="I632" s="52"/>
      <c r="J632" s="52"/>
      <c r="K632" s="52"/>
      <c r="L632" s="52"/>
      <c r="M632" s="6"/>
      <c r="N632" s="6"/>
      <c r="O632" s="6"/>
      <c r="P632" s="6"/>
      <c r="Q632" s="6"/>
      <c r="R632" s="6"/>
      <c r="S632" s="6"/>
      <c r="T632" s="6"/>
      <c r="U632" s="6"/>
    </row>
    <row r="633" spans="1:21" ht="16.5" customHeight="1" x14ac:dyDescent="0.3">
      <c r="A633" s="50"/>
      <c r="B633" s="50"/>
      <c r="C633" s="51"/>
      <c r="D633" s="6"/>
      <c r="E633" s="6"/>
      <c r="F633" s="6"/>
      <c r="G633" s="6"/>
      <c r="H633" s="51"/>
      <c r="I633" s="52"/>
      <c r="J633" s="52"/>
      <c r="K633" s="52"/>
      <c r="L633" s="52"/>
      <c r="M633" s="6"/>
      <c r="N633" s="6"/>
      <c r="O633" s="6"/>
      <c r="P633" s="6"/>
      <c r="Q633" s="6"/>
      <c r="R633" s="6"/>
      <c r="S633" s="6"/>
      <c r="T633" s="6"/>
      <c r="U633" s="6"/>
    </row>
    <row r="634" spans="1:21" ht="16.5" customHeight="1" x14ac:dyDescent="0.3">
      <c r="A634" s="50"/>
      <c r="B634" s="50"/>
      <c r="C634" s="51"/>
      <c r="D634" s="6"/>
      <c r="E634" s="6"/>
      <c r="F634" s="6"/>
      <c r="G634" s="6"/>
      <c r="H634" s="51"/>
      <c r="I634" s="52"/>
      <c r="J634" s="52"/>
      <c r="K634" s="52"/>
      <c r="L634" s="52"/>
      <c r="M634" s="6"/>
      <c r="N634" s="6"/>
      <c r="O634" s="6"/>
      <c r="P634" s="6"/>
      <c r="Q634" s="6"/>
      <c r="R634" s="6"/>
      <c r="S634" s="6"/>
      <c r="T634" s="6"/>
      <c r="U634" s="6"/>
    </row>
    <row r="635" spans="1:21" ht="16.5" customHeight="1" x14ac:dyDescent="0.3">
      <c r="A635" s="50"/>
      <c r="B635" s="50"/>
      <c r="C635" s="51"/>
      <c r="D635" s="6"/>
      <c r="E635" s="6"/>
      <c r="F635" s="6"/>
      <c r="G635" s="6"/>
      <c r="H635" s="51"/>
      <c r="I635" s="52"/>
      <c r="J635" s="52"/>
      <c r="K635" s="52"/>
      <c r="L635" s="52"/>
      <c r="M635" s="6"/>
      <c r="N635" s="6"/>
      <c r="O635" s="6"/>
      <c r="P635" s="6"/>
      <c r="Q635" s="6"/>
      <c r="R635" s="6"/>
      <c r="S635" s="6"/>
      <c r="T635" s="6"/>
      <c r="U635" s="6"/>
    </row>
    <row r="636" spans="1:21" ht="16.5" customHeight="1" x14ac:dyDescent="0.3">
      <c r="A636" s="50"/>
      <c r="B636" s="50"/>
      <c r="C636" s="51"/>
      <c r="D636" s="6"/>
      <c r="E636" s="6"/>
      <c r="F636" s="6"/>
      <c r="G636" s="6"/>
      <c r="H636" s="51"/>
      <c r="I636" s="52"/>
      <c r="J636" s="52"/>
      <c r="K636" s="52"/>
      <c r="L636" s="52"/>
      <c r="M636" s="6"/>
      <c r="N636" s="6"/>
      <c r="O636" s="6"/>
      <c r="P636" s="6"/>
      <c r="Q636" s="6"/>
      <c r="R636" s="6"/>
      <c r="S636" s="6"/>
      <c r="T636" s="6"/>
      <c r="U636" s="6"/>
    </row>
    <row r="637" spans="1:21" ht="16.5" customHeight="1" x14ac:dyDescent="0.3">
      <c r="A637" s="50"/>
      <c r="B637" s="50"/>
      <c r="C637" s="51"/>
      <c r="D637" s="6"/>
      <c r="E637" s="6"/>
      <c r="F637" s="6"/>
      <c r="G637" s="6"/>
      <c r="H637" s="51"/>
      <c r="I637" s="52"/>
      <c r="J637" s="52"/>
      <c r="K637" s="52"/>
      <c r="L637" s="52"/>
      <c r="M637" s="6"/>
      <c r="N637" s="6"/>
      <c r="O637" s="6"/>
      <c r="P637" s="6"/>
      <c r="Q637" s="6"/>
      <c r="R637" s="6"/>
      <c r="S637" s="6"/>
      <c r="T637" s="6"/>
      <c r="U637" s="6"/>
    </row>
    <row r="638" spans="1:21" ht="16.5" customHeight="1" x14ac:dyDescent="0.3">
      <c r="A638" s="50"/>
      <c r="B638" s="50"/>
      <c r="C638" s="51"/>
      <c r="D638" s="6"/>
      <c r="E638" s="6"/>
      <c r="F638" s="6"/>
      <c r="G638" s="6"/>
      <c r="H638" s="51"/>
      <c r="I638" s="52"/>
      <c r="J638" s="52"/>
      <c r="K638" s="52"/>
      <c r="L638" s="52"/>
      <c r="M638" s="6"/>
      <c r="N638" s="6"/>
      <c r="O638" s="6"/>
      <c r="P638" s="6"/>
      <c r="Q638" s="6"/>
      <c r="R638" s="6"/>
      <c r="S638" s="6"/>
      <c r="T638" s="6"/>
      <c r="U638" s="6"/>
    </row>
    <row r="639" spans="1:21" ht="16.5" customHeight="1" x14ac:dyDescent="0.3">
      <c r="A639" s="50"/>
      <c r="B639" s="50"/>
      <c r="C639" s="51"/>
      <c r="D639" s="6"/>
      <c r="E639" s="6"/>
      <c r="F639" s="6"/>
      <c r="G639" s="6"/>
      <c r="H639" s="51"/>
      <c r="I639" s="52"/>
      <c r="J639" s="52"/>
      <c r="K639" s="52"/>
      <c r="L639" s="52"/>
      <c r="M639" s="6"/>
      <c r="N639" s="6"/>
      <c r="O639" s="6"/>
      <c r="P639" s="6"/>
      <c r="Q639" s="6"/>
      <c r="R639" s="6"/>
      <c r="S639" s="6"/>
      <c r="T639" s="6"/>
      <c r="U639" s="6"/>
    </row>
    <row r="640" spans="1:21" ht="16.5" customHeight="1" x14ac:dyDescent="0.3">
      <c r="A640" s="50"/>
      <c r="B640" s="50"/>
      <c r="C640" s="51"/>
      <c r="D640" s="6"/>
      <c r="E640" s="6"/>
      <c r="F640" s="6"/>
      <c r="G640" s="6"/>
      <c r="H640" s="51"/>
      <c r="I640" s="52"/>
      <c r="J640" s="52"/>
      <c r="K640" s="52"/>
      <c r="L640" s="52"/>
      <c r="M640" s="6"/>
      <c r="N640" s="6"/>
      <c r="O640" s="6"/>
      <c r="P640" s="6"/>
      <c r="Q640" s="6"/>
      <c r="R640" s="6"/>
      <c r="S640" s="6"/>
      <c r="T640" s="6"/>
      <c r="U640" s="6"/>
    </row>
    <row r="641" spans="1:21" ht="16.5" customHeight="1" x14ac:dyDescent="0.3">
      <c r="A641" s="50"/>
      <c r="B641" s="50"/>
      <c r="C641" s="51"/>
      <c r="D641" s="6"/>
      <c r="E641" s="6"/>
      <c r="F641" s="6"/>
      <c r="G641" s="6"/>
      <c r="H641" s="51"/>
      <c r="I641" s="52"/>
      <c r="J641" s="52"/>
      <c r="K641" s="52"/>
      <c r="L641" s="52"/>
      <c r="M641" s="6"/>
      <c r="N641" s="6"/>
      <c r="O641" s="6"/>
      <c r="P641" s="6"/>
      <c r="Q641" s="6"/>
      <c r="R641" s="6"/>
      <c r="S641" s="6"/>
      <c r="T641" s="6"/>
      <c r="U641" s="6"/>
    </row>
    <row r="642" spans="1:21" ht="16.5" customHeight="1" x14ac:dyDescent="0.3">
      <c r="A642" s="50"/>
      <c r="B642" s="50"/>
      <c r="C642" s="51"/>
      <c r="D642" s="6"/>
      <c r="E642" s="6"/>
      <c r="F642" s="6"/>
      <c r="G642" s="6"/>
      <c r="H642" s="51"/>
      <c r="I642" s="52"/>
      <c r="J642" s="52"/>
      <c r="K642" s="52"/>
      <c r="L642" s="52"/>
      <c r="M642" s="6"/>
      <c r="N642" s="6"/>
      <c r="O642" s="6"/>
      <c r="P642" s="6"/>
      <c r="Q642" s="6"/>
      <c r="R642" s="6"/>
      <c r="S642" s="6"/>
      <c r="T642" s="6"/>
      <c r="U642" s="6"/>
    </row>
    <row r="643" spans="1:21" ht="16.5" customHeight="1" x14ac:dyDescent="0.3">
      <c r="A643" s="50"/>
      <c r="B643" s="50"/>
      <c r="C643" s="51"/>
      <c r="D643" s="6"/>
      <c r="E643" s="6"/>
      <c r="F643" s="6"/>
      <c r="G643" s="6"/>
      <c r="H643" s="51"/>
      <c r="I643" s="52"/>
      <c r="J643" s="52"/>
      <c r="K643" s="52"/>
      <c r="L643" s="52"/>
      <c r="M643" s="6"/>
      <c r="N643" s="6"/>
      <c r="O643" s="6"/>
      <c r="P643" s="6"/>
      <c r="Q643" s="6"/>
      <c r="R643" s="6"/>
      <c r="S643" s="6"/>
      <c r="T643" s="6"/>
      <c r="U643" s="6"/>
    </row>
    <row r="644" spans="1:21" ht="16.5" customHeight="1" x14ac:dyDescent="0.3">
      <c r="A644" s="50"/>
      <c r="B644" s="50"/>
      <c r="C644" s="51"/>
      <c r="D644" s="6"/>
      <c r="E644" s="6"/>
      <c r="F644" s="6"/>
      <c r="G644" s="6"/>
      <c r="H644" s="51"/>
      <c r="I644" s="52"/>
      <c r="J644" s="52"/>
      <c r="K644" s="52"/>
      <c r="L644" s="52"/>
      <c r="M644" s="6"/>
      <c r="N644" s="6"/>
      <c r="O644" s="6"/>
      <c r="P644" s="6"/>
      <c r="Q644" s="6"/>
      <c r="R644" s="6"/>
      <c r="S644" s="6"/>
      <c r="T644" s="6"/>
      <c r="U644" s="6"/>
    </row>
    <row r="645" spans="1:21" ht="16.5" customHeight="1" x14ac:dyDescent="0.3">
      <c r="A645" s="50"/>
      <c r="B645" s="50"/>
      <c r="C645" s="51"/>
      <c r="D645" s="6"/>
      <c r="E645" s="6"/>
      <c r="F645" s="6"/>
      <c r="G645" s="6"/>
      <c r="H645" s="51"/>
      <c r="I645" s="52"/>
      <c r="J645" s="52"/>
      <c r="K645" s="52"/>
      <c r="L645" s="52"/>
      <c r="M645" s="6"/>
      <c r="N645" s="6"/>
      <c r="O645" s="6"/>
      <c r="P645" s="6"/>
      <c r="Q645" s="6"/>
      <c r="R645" s="6"/>
      <c r="S645" s="6"/>
      <c r="T645" s="6"/>
      <c r="U645" s="6"/>
    </row>
    <row r="646" spans="1:21" ht="16.5" customHeight="1" x14ac:dyDescent="0.3">
      <c r="A646" s="50"/>
      <c r="B646" s="50"/>
      <c r="C646" s="51"/>
      <c r="D646" s="6"/>
      <c r="E646" s="6"/>
      <c r="F646" s="6"/>
      <c r="G646" s="6"/>
      <c r="H646" s="51"/>
      <c r="I646" s="52"/>
      <c r="J646" s="52"/>
      <c r="K646" s="52"/>
      <c r="L646" s="52"/>
      <c r="M646" s="6"/>
      <c r="N646" s="6"/>
      <c r="O646" s="6"/>
      <c r="P646" s="6"/>
      <c r="Q646" s="6"/>
      <c r="R646" s="6"/>
      <c r="S646" s="6"/>
      <c r="T646" s="6"/>
      <c r="U646" s="6"/>
    </row>
    <row r="647" spans="1:21" ht="16.5" customHeight="1" x14ac:dyDescent="0.3">
      <c r="A647" s="50"/>
      <c r="B647" s="50"/>
      <c r="C647" s="51"/>
      <c r="D647" s="6"/>
      <c r="E647" s="6"/>
      <c r="F647" s="6"/>
      <c r="G647" s="6"/>
      <c r="H647" s="51"/>
      <c r="I647" s="52"/>
      <c r="J647" s="52"/>
      <c r="K647" s="52"/>
      <c r="L647" s="52"/>
      <c r="M647" s="6"/>
      <c r="N647" s="6"/>
      <c r="O647" s="6"/>
      <c r="P647" s="6"/>
      <c r="Q647" s="6"/>
      <c r="R647" s="6"/>
      <c r="S647" s="6"/>
      <c r="T647" s="6"/>
      <c r="U647" s="6"/>
    </row>
    <row r="648" spans="1:21" ht="16.5" customHeight="1" x14ac:dyDescent="0.3">
      <c r="A648" s="50"/>
      <c r="B648" s="50"/>
      <c r="C648" s="51"/>
      <c r="D648" s="6"/>
      <c r="E648" s="6"/>
      <c r="F648" s="6"/>
      <c r="G648" s="6"/>
      <c r="H648" s="51"/>
      <c r="I648" s="52"/>
      <c r="J648" s="52"/>
      <c r="K648" s="52"/>
      <c r="L648" s="52"/>
      <c r="M648" s="6"/>
      <c r="N648" s="6"/>
      <c r="O648" s="6"/>
      <c r="P648" s="6"/>
      <c r="Q648" s="6"/>
      <c r="R648" s="6"/>
      <c r="S648" s="6"/>
      <c r="T648" s="6"/>
      <c r="U648" s="6"/>
    </row>
    <row r="649" spans="1:21" ht="16.5" customHeight="1" x14ac:dyDescent="0.3">
      <c r="A649" s="50"/>
      <c r="B649" s="50"/>
      <c r="C649" s="51"/>
      <c r="D649" s="6"/>
      <c r="E649" s="6"/>
      <c r="F649" s="6"/>
      <c r="G649" s="6"/>
      <c r="H649" s="51"/>
      <c r="I649" s="52"/>
      <c r="J649" s="52"/>
      <c r="K649" s="52"/>
      <c r="L649" s="52"/>
      <c r="M649" s="6"/>
      <c r="N649" s="6"/>
      <c r="O649" s="6"/>
      <c r="P649" s="6"/>
      <c r="Q649" s="6"/>
      <c r="R649" s="6"/>
      <c r="S649" s="6"/>
      <c r="T649" s="6"/>
      <c r="U649" s="6"/>
    </row>
    <row r="650" spans="1:21" ht="16.5" customHeight="1" x14ac:dyDescent="0.3">
      <c r="A650" s="50"/>
      <c r="B650" s="50"/>
      <c r="C650" s="51"/>
      <c r="D650" s="6"/>
      <c r="E650" s="6"/>
      <c r="F650" s="6"/>
      <c r="G650" s="6"/>
      <c r="H650" s="51"/>
      <c r="I650" s="52"/>
      <c r="J650" s="52"/>
      <c r="K650" s="52"/>
      <c r="L650" s="52"/>
      <c r="M650" s="6"/>
      <c r="N650" s="6"/>
      <c r="O650" s="6"/>
      <c r="P650" s="6"/>
      <c r="Q650" s="6"/>
      <c r="R650" s="6"/>
      <c r="S650" s="6"/>
      <c r="T650" s="6"/>
      <c r="U650" s="6"/>
    </row>
    <row r="651" spans="1:21" ht="16.5" customHeight="1" x14ac:dyDescent="0.3">
      <c r="A651" s="50"/>
      <c r="B651" s="50"/>
      <c r="C651" s="51"/>
      <c r="D651" s="6"/>
      <c r="E651" s="6"/>
      <c r="F651" s="6"/>
      <c r="G651" s="6"/>
      <c r="H651" s="51"/>
      <c r="I651" s="52"/>
      <c r="J651" s="52"/>
      <c r="K651" s="52"/>
      <c r="L651" s="52"/>
      <c r="M651" s="6"/>
      <c r="N651" s="6"/>
      <c r="O651" s="6"/>
      <c r="P651" s="6"/>
      <c r="Q651" s="6"/>
      <c r="R651" s="6"/>
      <c r="S651" s="6"/>
      <c r="T651" s="6"/>
      <c r="U651" s="6"/>
    </row>
    <row r="652" spans="1:21" ht="16.5" customHeight="1" x14ac:dyDescent="0.3">
      <c r="A652" s="50"/>
      <c r="B652" s="50"/>
      <c r="C652" s="51"/>
      <c r="D652" s="6"/>
      <c r="E652" s="6"/>
      <c r="F652" s="6"/>
      <c r="G652" s="6"/>
      <c r="H652" s="51"/>
      <c r="I652" s="52"/>
      <c r="J652" s="52"/>
      <c r="K652" s="52"/>
      <c r="L652" s="52"/>
      <c r="M652" s="6"/>
      <c r="N652" s="6"/>
      <c r="O652" s="6"/>
      <c r="P652" s="6"/>
      <c r="Q652" s="6"/>
      <c r="R652" s="6"/>
      <c r="S652" s="6"/>
      <c r="T652" s="6"/>
      <c r="U652" s="6"/>
    </row>
    <row r="653" spans="1:21" ht="16.5" customHeight="1" x14ac:dyDescent="0.3">
      <c r="A653" s="50"/>
      <c r="B653" s="50"/>
      <c r="C653" s="51"/>
      <c r="D653" s="6"/>
      <c r="E653" s="6"/>
      <c r="F653" s="6"/>
      <c r="G653" s="6"/>
      <c r="H653" s="51"/>
      <c r="I653" s="52"/>
      <c r="J653" s="52"/>
      <c r="K653" s="52"/>
      <c r="L653" s="52"/>
      <c r="M653" s="6"/>
      <c r="N653" s="6"/>
      <c r="O653" s="6"/>
      <c r="P653" s="6"/>
      <c r="Q653" s="6"/>
      <c r="R653" s="6"/>
      <c r="S653" s="6"/>
      <c r="T653" s="6"/>
      <c r="U653" s="6"/>
    </row>
    <row r="654" spans="1:21" ht="16.5" customHeight="1" x14ac:dyDescent="0.3">
      <c r="A654" s="50"/>
      <c r="B654" s="50"/>
      <c r="C654" s="51"/>
      <c r="D654" s="6"/>
      <c r="E654" s="6"/>
      <c r="F654" s="6"/>
      <c r="G654" s="6"/>
      <c r="H654" s="51"/>
      <c r="I654" s="52"/>
      <c r="J654" s="52"/>
      <c r="K654" s="52"/>
      <c r="L654" s="52"/>
      <c r="M654" s="6"/>
      <c r="N654" s="6"/>
      <c r="O654" s="6"/>
      <c r="P654" s="6"/>
      <c r="Q654" s="6"/>
      <c r="R654" s="6"/>
      <c r="S654" s="6"/>
      <c r="T654" s="6"/>
      <c r="U654" s="6"/>
    </row>
    <row r="655" spans="1:21" ht="16.5" customHeight="1" x14ac:dyDescent="0.3">
      <c r="A655" s="50"/>
      <c r="B655" s="50"/>
      <c r="C655" s="51"/>
      <c r="D655" s="6"/>
      <c r="E655" s="6"/>
      <c r="F655" s="6"/>
      <c r="G655" s="6"/>
      <c r="H655" s="51"/>
      <c r="I655" s="52"/>
      <c r="J655" s="52"/>
      <c r="K655" s="52"/>
      <c r="L655" s="52"/>
      <c r="M655" s="6"/>
      <c r="N655" s="6"/>
      <c r="O655" s="6"/>
      <c r="P655" s="6"/>
      <c r="Q655" s="6"/>
      <c r="R655" s="6"/>
      <c r="S655" s="6"/>
      <c r="T655" s="6"/>
      <c r="U655" s="6"/>
    </row>
    <row r="656" spans="1:21" ht="16.5" customHeight="1" x14ac:dyDescent="0.3">
      <c r="A656" s="50"/>
      <c r="B656" s="50"/>
      <c r="C656" s="51"/>
      <c r="D656" s="6"/>
      <c r="E656" s="6"/>
      <c r="F656" s="6"/>
      <c r="G656" s="6"/>
      <c r="H656" s="51"/>
      <c r="I656" s="52"/>
      <c r="J656" s="52"/>
      <c r="K656" s="52"/>
      <c r="L656" s="52"/>
      <c r="M656" s="6"/>
      <c r="N656" s="6"/>
      <c r="O656" s="6"/>
      <c r="P656" s="6"/>
      <c r="Q656" s="6"/>
      <c r="R656" s="6"/>
      <c r="S656" s="6"/>
      <c r="T656" s="6"/>
      <c r="U656" s="6"/>
    </row>
    <row r="657" spans="1:21" ht="16.5" customHeight="1" x14ac:dyDescent="0.3">
      <c r="A657" s="50"/>
      <c r="B657" s="50"/>
      <c r="C657" s="51"/>
      <c r="D657" s="6"/>
      <c r="E657" s="6"/>
      <c r="F657" s="6"/>
      <c r="G657" s="6"/>
      <c r="H657" s="51"/>
      <c r="I657" s="52"/>
      <c r="J657" s="52"/>
      <c r="K657" s="52"/>
      <c r="L657" s="52"/>
      <c r="M657" s="6"/>
      <c r="N657" s="6"/>
      <c r="O657" s="6"/>
      <c r="P657" s="6"/>
      <c r="Q657" s="6"/>
      <c r="R657" s="6"/>
      <c r="S657" s="6"/>
      <c r="T657" s="6"/>
      <c r="U657" s="6"/>
    </row>
    <row r="658" spans="1:21" ht="16.5" customHeight="1" x14ac:dyDescent="0.3">
      <c r="A658" s="50"/>
      <c r="B658" s="50"/>
      <c r="C658" s="51"/>
      <c r="D658" s="6"/>
      <c r="E658" s="6"/>
      <c r="F658" s="6"/>
      <c r="G658" s="6"/>
      <c r="H658" s="51"/>
      <c r="I658" s="52"/>
      <c r="J658" s="52"/>
      <c r="K658" s="52"/>
      <c r="L658" s="52"/>
      <c r="M658" s="6"/>
      <c r="N658" s="6"/>
      <c r="O658" s="6"/>
      <c r="P658" s="6"/>
      <c r="Q658" s="6"/>
      <c r="R658" s="6"/>
      <c r="S658" s="6"/>
      <c r="T658" s="6"/>
      <c r="U658" s="6"/>
    </row>
    <row r="659" spans="1:21" ht="16.5" customHeight="1" x14ac:dyDescent="0.3">
      <c r="A659" s="50"/>
      <c r="B659" s="50"/>
      <c r="C659" s="51"/>
      <c r="D659" s="6"/>
      <c r="E659" s="6"/>
      <c r="F659" s="6"/>
      <c r="G659" s="6"/>
      <c r="H659" s="51"/>
      <c r="I659" s="52"/>
      <c r="J659" s="52"/>
      <c r="K659" s="52"/>
      <c r="L659" s="52"/>
      <c r="M659" s="6"/>
      <c r="N659" s="6"/>
      <c r="O659" s="6"/>
      <c r="P659" s="6"/>
      <c r="Q659" s="6"/>
      <c r="R659" s="6"/>
      <c r="S659" s="6"/>
      <c r="T659" s="6"/>
      <c r="U659" s="6"/>
    </row>
    <row r="660" spans="1:21" ht="16.5" customHeight="1" x14ac:dyDescent="0.3">
      <c r="A660" s="50"/>
      <c r="B660" s="50"/>
      <c r="C660" s="51"/>
      <c r="D660" s="6"/>
      <c r="E660" s="6"/>
      <c r="F660" s="6"/>
      <c r="G660" s="6"/>
      <c r="H660" s="51"/>
      <c r="I660" s="52"/>
      <c r="J660" s="52"/>
      <c r="K660" s="52"/>
      <c r="L660" s="52"/>
      <c r="M660" s="6"/>
      <c r="N660" s="6"/>
      <c r="O660" s="6"/>
      <c r="P660" s="6"/>
      <c r="Q660" s="6"/>
      <c r="R660" s="6"/>
      <c r="S660" s="6"/>
      <c r="T660" s="6"/>
      <c r="U660" s="6"/>
    </row>
    <row r="661" spans="1:21" ht="16.5" customHeight="1" x14ac:dyDescent="0.3">
      <c r="A661" s="50"/>
      <c r="B661" s="50"/>
      <c r="C661" s="51"/>
      <c r="D661" s="6"/>
      <c r="E661" s="6"/>
      <c r="F661" s="6"/>
      <c r="G661" s="6"/>
      <c r="H661" s="51"/>
      <c r="I661" s="52"/>
      <c r="J661" s="52"/>
      <c r="K661" s="52"/>
      <c r="L661" s="52"/>
      <c r="M661" s="6"/>
      <c r="N661" s="6"/>
      <c r="O661" s="6"/>
      <c r="P661" s="6"/>
      <c r="Q661" s="6"/>
      <c r="R661" s="6"/>
      <c r="S661" s="6"/>
      <c r="T661" s="6"/>
      <c r="U661" s="6"/>
    </row>
    <row r="662" spans="1:21" ht="16.5" customHeight="1" x14ac:dyDescent="0.3">
      <c r="A662" s="50"/>
      <c r="B662" s="50"/>
      <c r="C662" s="51"/>
      <c r="D662" s="6"/>
      <c r="E662" s="6"/>
      <c r="F662" s="6"/>
      <c r="G662" s="6"/>
      <c r="H662" s="51"/>
      <c r="I662" s="52"/>
      <c r="J662" s="52"/>
      <c r="K662" s="52"/>
      <c r="L662" s="52"/>
      <c r="M662" s="6"/>
      <c r="N662" s="6"/>
      <c r="O662" s="6"/>
      <c r="P662" s="6"/>
      <c r="Q662" s="6"/>
      <c r="R662" s="6"/>
      <c r="S662" s="6"/>
      <c r="T662" s="6"/>
      <c r="U662" s="6"/>
    </row>
    <row r="663" spans="1:21" ht="16.5" customHeight="1" x14ac:dyDescent="0.3">
      <c r="A663" s="50"/>
      <c r="B663" s="50"/>
      <c r="C663" s="51"/>
      <c r="D663" s="6"/>
      <c r="E663" s="6"/>
      <c r="F663" s="6"/>
      <c r="G663" s="6"/>
      <c r="H663" s="51"/>
      <c r="I663" s="52"/>
      <c r="J663" s="52"/>
      <c r="K663" s="52"/>
      <c r="L663" s="52"/>
      <c r="M663" s="6"/>
      <c r="N663" s="6"/>
      <c r="O663" s="6"/>
      <c r="P663" s="6"/>
      <c r="Q663" s="6"/>
      <c r="R663" s="6"/>
      <c r="S663" s="6"/>
      <c r="T663" s="6"/>
      <c r="U663" s="6"/>
    </row>
    <row r="664" spans="1:21" ht="16.5" customHeight="1" x14ac:dyDescent="0.3">
      <c r="A664" s="50"/>
      <c r="B664" s="50"/>
      <c r="C664" s="51"/>
      <c r="D664" s="6"/>
      <c r="E664" s="6"/>
      <c r="F664" s="6"/>
      <c r="G664" s="6"/>
      <c r="H664" s="51"/>
      <c r="I664" s="52"/>
      <c r="J664" s="52"/>
      <c r="K664" s="52"/>
      <c r="L664" s="52"/>
      <c r="M664" s="6"/>
      <c r="N664" s="6"/>
      <c r="O664" s="6"/>
      <c r="P664" s="6"/>
      <c r="Q664" s="6"/>
      <c r="R664" s="6"/>
      <c r="S664" s="6"/>
      <c r="T664" s="6"/>
      <c r="U664" s="6"/>
    </row>
    <row r="665" spans="1:21" ht="16.5" customHeight="1" x14ac:dyDescent="0.3">
      <c r="A665" s="50"/>
      <c r="B665" s="50"/>
      <c r="C665" s="51"/>
      <c r="D665" s="6"/>
      <c r="E665" s="6"/>
      <c r="F665" s="6"/>
      <c r="G665" s="6"/>
      <c r="H665" s="51"/>
      <c r="I665" s="52"/>
      <c r="J665" s="52"/>
      <c r="K665" s="52"/>
      <c r="L665" s="52"/>
      <c r="M665" s="6"/>
      <c r="N665" s="6"/>
      <c r="O665" s="6"/>
      <c r="P665" s="6"/>
      <c r="Q665" s="6"/>
      <c r="R665" s="6"/>
      <c r="S665" s="6"/>
      <c r="T665" s="6"/>
      <c r="U665" s="6"/>
    </row>
    <row r="666" spans="1:21" ht="16.5" customHeight="1" x14ac:dyDescent="0.3">
      <c r="A666" s="50"/>
      <c r="B666" s="50"/>
      <c r="C666" s="51"/>
      <c r="D666" s="6"/>
      <c r="E666" s="6"/>
      <c r="F666" s="6"/>
      <c r="G666" s="6"/>
      <c r="H666" s="51"/>
      <c r="I666" s="52"/>
      <c r="J666" s="52"/>
      <c r="K666" s="52"/>
      <c r="L666" s="52"/>
      <c r="M666" s="6"/>
      <c r="N666" s="6"/>
      <c r="O666" s="6"/>
      <c r="P666" s="6"/>
      <c r="Q666" s="6"/>
      <c r="R666" s="6"/>
      <c r="S666" s="6"/>
      <c r="T666" s="6"/>
      <c r="U666" s="6"/>
    </row>
    <row r="667" spans="1:21" ht="16.5" customHeight="1" x14ac:dyDescent="0.3">
      <c r="A667" s="50"/>
      <c r="B667" s="50"/>
      <c r="C667" s="51"/>
      <c r="D667" s="6"/>
      <c r="E667" s="6"/>
      <c r="F667" s="6"/>
      <c r="G667" s="6"/>
      <c r="H667" s="51"/>
      <c r="I667" s="52"/>
      <c r="J667" s="52"/>
      <c r="K667" s="52"/>
      <c r="L667" s="52"/>
      <c r="M667" s="6"/>
      <c r="N667" s="6"/>
      <c r="O667" s="6"/>
      <c r="P667" s="6"/>
      <c r="Q667" s="6"/>
      <c r="R667" s="6"/>
      <c r="S667" s="6"/>
      <c r="T667" s="6"/>
      <c r="U667" s="6"/>
    </row>
    <row r="668" spans="1:21" ht="16.5" customHeight="1" x14ac:dyDescent="0.3">
      <c r="A668" s="50"/>
      <c r="B668" s="50"/>
      <c r="C668" s="51"/>
      <c r="D668" s="6"/>
      <c r="E668" s="6"/>
      <c r="F668" s="6"/>
      <c r="G668" s="6"/>
      <c r="H668" s="51"/>
      <c r="I668" s="52"/>
      <c r="J668" s="52"/>
      <c r="K668" s="52"/>
      <c r="L668" s="52"/>
      <c r="M668" s="6"/>
      <c r="N668" s="6"/>
      <c r="O668" s="6"/>
      <c r="P668" s="6"/>
      <c r="Q668" s="6"/>
      <c r="R668" s="6"/>
      <c r="S668" s="6"/>
      <c r="T668" s="6"/>
      <c r="U668" s="6"/>
    </row>
    <row r="669" spans="1:21" ht="16.5" customHeight="1" x14ac:dyDescent="0.3">
      <c r="A669" s="50"/>
      <c r="B669" s="50"/>
      <c r="C669" s="51"/>
      <c r="D669" s="6"/>
      <c r="E669" s="6"/>
      <c r="F669" s="6"/>
      <c r="G669" s="6"/>
      <c r="H669" s="51"/>
      <c r="I669" s="52"/>
      <c r="J669" s="52"/>
      <c r="K669" s="52"/>
      <c r="L669" s="52"/>
      <c r="M669" s="6"/>
      <c r="N669" s="6"/>
      <c r="O669" s="6"/>
      <c r="P669" s="6"/>
      <c r="Q669" s="6"/>
      <c r="R669" s="6"/>
      <c r="S669" s="6"/>
      <c r="T669" s="6"/>
      <c r="U669" s="6"/>
    </row>
    <row r="670" spans="1:21" ht="16.5" customHeight="1" x14ac:dyDescent="0.3">
      <c r="A670" s="50"/>
      <c r="B670" s="50"/>
      <c r="C670" s="51"/>
      <c r="D670" s="6"/>
      <c r="E670" s="6"/>
      <c r="F670" s="6"/>
      <c r="G670" s="6"/>
      <c r="H670" s="51"/>
      <c r="I670" s="52"/>
      <c r="J670" s="52"/>
      <c r="K670" s="52"/>
      <c r="L670" s="52"/>
      <c r="M670" s="6"/>
      <c r="N670" s="6"/>
      <c r="O670" s="6"/>
      <c r="P670" s="6"/>
      <c r="Q670" s="6"/>
      <c r="R670" s="6"/>
      <c r="S670" s="6"/>
      <c r="T670" s="6"/>
      <c r="U670" s="6"/>
    </row>
    <row r="671" spans="1:21" ht="16.5" customHeight="1" x14ac:dyDescent="0.3">
      <c r="A671" s="50"/>
      <c r="B671" s="50"/>
      <c r="C671" s="51"/>
      <c r="D671" s="6"/>
      <c r="E671" s="6"/>
      <c r="F671" s="6"/>
      <c r="G671" s="6"/>
      <c r="H671" s="51"/>
      <c r="I671" s="52"/>
      <c r="J671" s="52"/>
      <c r="K671" s="52"/>
      <c r="L671" s="52"/>
      <c r="M671" s="6"/>
      <c r="N671" s="6"/>
      <c r="O671" s="6"/>
      <c r="P671" s="6"/>
      <c r="Q671" s="6"/>
      <c r="R671" s="6"/>
      <c r="S671" s="6"/>
      <c r="T671" s="6"/>
      <c r="U671" s="6"/>
    </row>
    <row r="672" spans="1:21" ht="16.5" customHeight="1" x14ac:dyDescent="0.3">
      <c r="A672" s="50"/>
      <c r="B672" s="50"/>
      <c r="C672" s="51"/>
      <c r="D672" s="6"/>
      <c r="E672" s="6"/>
      <c r="F672" s="6"/>
      <c r="G672" s="6"/>
      <c r="H672" s="51"/>
      <c r="I672" s="52"/>
      <c r="J672" s="52"/>
      <c r="K672" s="52"/>
      <c r="L672" s="52"/>
      <c r="M672" s="6"/>
      <c r="N672" s="6"/>
      <c r="O672" s="6"/>
      <c r="P672" s="6"/>
      <c r="Q672" s="6"/>
      <c r="R672" s="6"/>
      <c r="S672" s="6"/>
      <c r="T672" s="6"/>
      <c r="U672" s="6"/>
    </row>
    <row r="673" spans="1:21" ht="16.5" customHeight="1" x14ac:dyDescent="0.3">
      <c r="A673" s="50"/>
      <c r="B673" s="50"/>
      <c r="C673" s="51"/>
      <c r="D673" s="6"/>
      <c r="E673" s="6"/>
      <c r="F673" s="6"/>
      <c r="G673" s="6"/>
      <c r="H673" s="51"/>
      <c r="I673" s="52"/>
      <c r="J673" s="52"/>
      <c r="K673" s="52"/>
      <c r="L673" s="52"/>
      <c r="M673" s="6"/>
      <c r="N673" s="6"/>
      <c r="O673" s="6"/>
      <c r="P673" s="6"/>
      <c r="Q673" s="6"/>
      <c r="R673" s="6"/>
      <c r="S673" s="6"/>
      <c r="T673" s="6"/>
      <c r="U673" s="6"/>
    </row>
    <row r="674" spans="1:21" ht="16.5" customHeight="1" x14ac:dyDescent="0.3">
      <c r="A674" s="50"/>
      <c r="B674" s="50"/>
      <c r="C674" s="51"/>
      <c r="D674" s="6"/>
      <c r="E674" s="6"/>
      <c r="F674" s="6"/>
      <c r="G674" s="6"/>
      <c r="H674" s="51"/>
      <c r="I674" s="52"/>
      <c r="J674" s="52"/>
      <c r="K674" s="52"/>
      <c r="L674" s="52"/>
      <c r="M674" s="6"/>
      <c r="N674" s="6"/>
      <c r="O674" s="6"/>
      <c r="P674" s="6"/>
      <c r="Q674" s="6"/>
      <c r="R674" s="6"/>
      <c r="S674" s="6"/>
      <c r="T674" s="6"/>
      <c r="U674" s="6"/>
    </row>
    <row r="675" spans="1:21" ht="16.5" customHeight="1" x14ac:dyDescent="0.3">
      <c r="A675" s="50"/>
      <c r="B675" s="50"/>
      <c r="C675" s="51"/>
      <c r="D675" s="6"/>
      <c r="E675" s="6"/>
      <c r="F675" s="6"/>
      <c r="G675" s="6"/>
      <c r="H675" s="51"/>
      <c r="I675" s="52"/>
      <c r="J675" s="52"/>
      <c r="K675" s="52"/>
      <c r="L675" s="52"/>
      <c r="M675" s="6"/>
      <c r="N675" s="6"/>
      <c r="O675" s="6"/>
      <c r="P675" s="6"/>
      <c r="Q675" s="6"/>
      <c r="R675" s="6"/>
      <c r="S675" s="6"/>
      <c r="T675" s="6"/>
      <c r="U675" s="6"/>
    </row>
    <row r="676" spans="1:21" ht="16.5" customHeight="1" x14ac:dyDescent="0.3">
      <c r="A676" s="50"/>
      <c r="B676" s="50"/>
      <c r="C676" s="51"/>
      <c r="D676" s="6"/>
      <c r="E676" s="6"/>
      <c r="F676" s="6"/>
      <c r="G676" s="6"/>
      <c r="H676" s="51"/>
      <c r="I676" s="52"/>
      <c r="J676" s="52"/>
      <c r="K676" s="52"/>
      <c r="L676" s="52"/>
      <c r="M676" s="6"/>
      <c r="N676" s="6"/>
      <c r="O676" s="6"/>
      <c r="P676" s="6"/>
      <c r="Q676" s="6"/>
      <c r="R676" s="6"/>
      <c r="S676" s="6"/>
      <c r="T676" s="6"/>
      <c r="U676" s="6"/>
    </row>
    <row r="677" spans="1:21" ht="16.5" customHeight="1" x14ac:dyDescent="0.3">
      <c r="A677" s="50"/>
      <c r="B677" s="50"/>
      <c r="C677" s="51"/>
      <c r="D677" s="6"/>
      <c r="E677" s="6"/>
      <c r="F677" s="6"/>
      <c r="G677" s="6"/>
      <c r="H677" s="51"/>
      <c r="I677" s="52"/>
      <c r="J677" s="52"/>
      <c r="K677" s="52"/>
      <c r="L677" s="52"/>
      <c r="M677" s="6"/>
      <c r="N677" s="6"/>
      <c r="O677" s="6"/>
      <c r="P677" s="6"/>
      <c r="Q677" s="6"/>
      <c r="R677" s="6"/>
      <c r="S677" s="6"/>
      <c r="T677" s="6"/>
      <c r="U677" s="6"/>
    </row>
    <row r="678" spans="1:21" ht="16.5" customHeight="1" x14ac:dyDescent="0.3">
      <c r="A678" s="50"/>
      <c r="B678" s="50"/>
      <c r="C678" s="51"/>
      <c r="D678" s="6"/>
      <c r="E678" s="6"/>
      <c r="F678" s="6"/>
      <c r="G678" s="6"/>
      <c r="H678" s="51"/>
      <c r="I678" s="52"/>
      <c r="J678" s="52"/>
      <c r="K678" s="52"/>
      <c r="L678" s="52"/>
      <c r="M678" s="6"/>
      <c r="N678" s="6"/>
      <c r="O678" s="6"/>
      <c r="P678" s="6"/>
      <c r="Q678" s="6"/>
      <c r="R678" s="6"/>
      <c r="S678" s="6"/>
      <c r="T678" s="6"/>
      <c r="U678" s="6"/>
    </row>
    <row r="679" spans="1:21" ht="16.5" customHeight="1" x14ac:dyDescent="0.3">
      <c r="A679" s="50"/>
      <c r="B679" s="50"/>
      <c r="C679" s="51"/>
      <c r="D679" s="6"/>
      <c r="E679" s="6"/>
      <c r="F679" s="6"/>
      <c r="G679" s="6"/>
      <c r="H679" s="51"/>
      <c r="I679" s="52"/>
      <c r="J679" s="52"/>
      <c r="K679" s="52"/>
      <c r="L679" s="52"/>
      <c r="M679" s="6"/>
      <c r="N679" s="6"/>
      <c r="O679" s="6"/>
      <c r="P679" s="6"/>
      <c r="Q679" s="6"/>
      <c r="R679" s="6"/>
      <c r="S679" s="6"/>
      <c r="T679" s="6"/>
      <c r="U679" s="6"/>
    </row>
    <row r="680" spans="1:21" ht="16.5" customHeight="1" x14ac:dyDescent="0.3">
      <c r="A680" s="50"/>
      <c r="B680" s="50"/>
      <c r="C680" s="51"/>
      <c r="D680" s="6"/>
      <c r="E680" s="6"/>
      <c r="F680" s="6"/>
      <c r="G680" s="6"/>
      <c r="H680" s="51"/>
      <c r="I680" s="52"/>
      <c r="J680" s="52"/>
      <c r="K680" s="52"/>
      <c r="L680" s="52"/>
      <c r="M680" s="6"/>
      <c r="N680" s="6"/>
      <c r="O680" s="6"/>
      <c r="P680" s="6"/>
      <c r="Q680" s="6"/>
      <c r="R680" s="6"/>
      <c r="S680" s="6"/>
      <c r="T680" s="6"/>
      <c r="U680" s="6"/>
    </row>
    <row r="681" spans="1:21" ht="16.5" customHeight="1" x14ac:dyDescent="0.3">
      <c r="A681" s="50"/>
      <c r="B681" s="50"/>
      <c r="C681" s="51"/>
      <c r="D681" s="6"/>
      <c r="E681" s="6"/>
      <c r="F681" s="6"/>
      <c r="G681" s="6"/>
      <c r="H681" s="51"/>
      <c r="I681" s="52"/>
      <c r="J681" s="52"/>
      <c r="K681" s="52"/>
      <c r="L681" s="52"/>
      <c r="M681" s="6"/>
      <c r="N681" s="6"/>
      <c r="O681" s="6"/>
      <c r="P681" s="6"/>
      <c r="Q681" s="6"/>
      <c r="R681" s="6"/>
      <c r="S681" s="6"/>
      <c r="T681" s="6"/>
      <c r="U681" s="6"/>
    </row>
    <row r="682" spans="1:21" ht="16.5" customHeight="1" x14ac:dyDescent="0.3">
      <c r="A682" s="50"/>
      <c r="B682" s="50"/>
      <c r="C682" s="51"/>
      <c r="D682" s="6"/>
      <c r="E682" s="6"/>
      <c r="F682" s="6"/>
      <c r="G682" s="6"/>
      <c r="H682" s="51"/>
      <c r="I682" s="52"/>
      <c r="J682" s="52"/>
      <c r="K682" s="52"/>
      <c r="L682" s="52"/>
      <c r="M682" s="6"/>
      <c r="N682" s="6"/>
      <c r="O682" s="6"/>
      <c r="P682" s="6"/>
      <c r="Q682" s="6"/>
      <c r="R682" s="6"/>
      <c r="S682" s="6"/>
      <c r="T682" s="6"/>
      <c r="U682" s="6"/>
    </row>
    <row r="683" spans="1:21" ht="16.5" customHeight="1" x14ac:dyDescent="0.3">
      <c r="A683" s="50"/>
      <c r="B683" s="50"/>
      <c r="C683" s="51"/>
      <c r="D683" s="6"/>
      <c r="E683" s="6"/>
      <c r="F683" s="6"/>
      <c r="G683" s="6"/>
      <c r="H683" s="51"/>
      <c r="I683" s="52"/>
      <c r="J683" s="52"/>
      <c r="K683" s="52"/>
      <c r="L683" s="52"/>
      <c r="M683" s="6"/>
      <c r="N683" s="6"/>
      <c r="O683" s="6"/>
      <c r="P683" s="6"/>
      <c r="Q683" s="6"/>
      <c r="R683" s="6"/>
      <c r="S683" s="6"/>
      <c r="T683" s="6"/>
      <c r="U683" s="6"/>
    </row>
    <row r="684" spans="1:21" ht="16.5" customHeight="1" x14ac:dyDescent="0.3">
      <c r="A684" s="50"/>
      <c r="B684" s="50"/>
      <c r="C684" s="51"/>
      <c r="D684" s="6"/>
      <c r="E684" s="6"/>
      <c r="F684" s="6"/>
      <c r="G684" s="6"/>
      <c r="H684" s="51"/>
      <c r="I684" s="52"/>
      <c r="J684" s="52"/>
      <c r="K684" s="52"/>
      <c r="L684" s="52"/>
      <c r="M684" s="6"/>
      <c r="N684" s="6"/>
      <c r="O684" s="6"/>
      <c r="P684" s="6"/>
      <c r="Q684" s="6"/>
      <c r="R684" s="6"/>
      <c r="S684" s="6"/>
      <c r="T684" s="6"/>
      <c r="U684" s="6"/>
    </row>
    <row r="685" spans="1:21" ht="16.5" customHeight="1" x14ac:dyDescent="0.3">
      <c r="A685" s="50"/>
      <c r="B685" s="50"/>
      <c r="C685" s="51"/>
      <c r="D685" s="6"/>
      <c r="E685" s="6"/>
      <c r="F685" s="6"/>
      <c r="G685" s="6"/>
      <c r="H685" s="51"/>
      <c r="I685" s="52"/>
      <c r="J685" s="52"/>
      <c r="K685" s="52"/>
      <c r="L685" s="52"/>
      <c r="M685" s="6"/>
      <c r="N685" s="6"/>
      <c r="O685" s="6"/>
      <c r="P685" s="6"/>
      <c r="Q685" s="6"/>
      <c r="R685" s="6"/>
      <c r="S685" s="6"/>
      <c r="T685" s="6"/>
      <c r="U685" s="6"/>
    </row>
    <row r="686" spans="1:21" ht="16.5" customHeight="1" x14ac:dyDescent="0.3">
      <c r="A686" s="50"/>
      <c r="B686" s="50"/>
      <c r="C686" s="51"/>
      <c r="D686" s="6"/>
      <c r="E686" s="6"/>
      <c r="F686" s="6"/>
      <c r="G686" s="6"/>
      <c r="H686" s="51"/>
      <c r="I686" s="52"/>
      <c r="J686" s="52"/>
      <c r="K686" s="52"/>
      <c r="L686" s="52"/>
      <c r="M686" s="6"/>
      <c r="N686" s="6"/>
      <c r="O686" s="6"/>
      <c r="P686" s="6"/>
      <c r="Q686" s="6"/>
      <c r="R686" s="6"/>
      <c r="S686" s="6"/>
      <c r="T686" s="6"/>
      <c r="U686" s="6"/>
    </row>
    <row r="687" spans="1:21" ht="16.5" customHeight="1" x14ac:dyDescent="0.3">
      <c r="A687" s="50"/>
      <c r="B687" s="50"/>
      <c r="C687" s="51"/>
      <c r="D687" s="6"/>
      <c r="E687" s="6"/>
      <c r="F687" s="6"/>
      <c r="G687" s="6"/>
      <c r="H687" s="51"/>
      <c r="I687" s="52"/>
      <c r="J687" s="52"/>
      <c r="K687" s="52"/>
      <c r="L687" s="52"/>
      <c r="M687" s="6"/>
      <c r="N687" s="6"/>
      <c r="O687" s="6"/>
      <c r="P687" s="6"/>
      <c r="Q687" s="6"/>
      <c r="R687" s="6"/>
      <c r="S687" s="6"/>
      <c r="T687" s="6"/>
      <c r="U687" s="6"/>
    </row>
    <row r="688" spans="1:21" ht="16.5" customHeight="1" x14ac:dyDescent="0.3">
      <c r="A688" s="50"/>
      <c r="B688" s="50"/>
      <c r="C688" s="51"/>
      <c r="D688" s="6"/>
      <c r="E688" s="6"/>
      <c r="F688" s="6"/>
      <c r="G688" s="6"/>
      <c r="H688" s="51"/>
      <c r="I688" s="52"/>
      <c r="J688" s="52"/>
      <c r="K688" s="52"/>
      <c r="L688" s="52"/>
      <c r="M688" s="6"/>
      <c r="N688" s="6"/>
      <c r="O688" s="6"/>
      <c r="P688" s="6"/>
      <c r="Q688" s="6"/>
      <c r="R688" s="6"/>
      <c r="S688" s="6"/>
      <c r="T688" s="6"/>
      <c r="U688" s="6"/>
    </row>
    <row r="689" spans="1:21" ht="16.5" customHeight="1" x14ac:dyDescent="0.3">
      <c r="A689" s="50"/>
      <c r="B689" s="50"/>
      <c r="C689" s="51"/>
      <c r="D689" s="6"/>
      <c r="E689" s="6"/>
      <c r="F689" s="6"/>
      <c r="G689" s="6"/>
      <c r="H689" s="51"/>
      <c r="I689" s="52"/>
      <c r="J689" s="52"/>
      <c r="K689" s="52"/>
      <c r="L689" s="52"/>
      <c r="M689" s="6"/>
      <c r="N689" s="6"/>
      <c r="O689" s="6"/>
      <c r="P689" s="6"/>
      <c r="Q689" s="6"/>
      <c r="R689" s="6"/>
      <c r="S689" s="6"/>
      <c r="T689" s="6"/>
      <c r="U689" s="6"/>
    </row>
    <row r="690" spans="1:21" ht="16.5" customHeight="1" x14ac:dyDescent="0.3">
      <c r="A690" s="50"/>
      <c r="B690" s="50"/>
      <c r="C690" s="51"/>
      <c r="D690" s="6"/>
      <c r="E690" s="6"/>
      <c r="F690" s="6"/>
      <c r="G690" s="6"/>
      <c r="H690" s="51"/>
      <c r="I690" s="52"/>
      <c r="J690" s="52"/>
      <c r="K690" s="52"/>
      <c r="L690" s="52"/>
      <c r="M690" s="6"/>
      <c r="N690" s="6"/>
      <c r="O690" s="6"/>
      <c r="P690" s="6"/>
      <c r="Q690" s="6"/>
      <c r="R690" s="6"/>
      <c r="S690" s="6"/>
      <c r="T690" s="6"/>
      <c r="U690" s="6"/>
    </row>
    <row r="691" spans="1:21" ht="16.5" customHeight="1" x14ac:dyDescent="0.3">
      <c r="A691" s="50"/>
      <c r="B691" s="50"/>
      <c r="C691" s="51"/>
      <c r="D691" s="6"/>
      <c r="E691" s="6"/>
      <c r="F691" s="6"/>
      <c r="G691" s="6"/>
      <c r="H691" s="51"/>
      <c r="I691" s="52"/>
      <c r="J691" s="52"/>
      <c r="K691" s="52"/>
      <c r="L691" s="52"/>
      <c r="M691" s="6"/>
      <c r="N691" s="6"/>
      <c r="O691" s="6"/>
      <c r="P691" s="6"/>
      <c r="Q691" s="6"/>
      <c r="R691" s="6"/>
      <c r="S691" s="6"/>
      <c r="T691" s="6"/>
      <c r="U691" s="6"/>
    </row>
    <row r="692" spans="1:21" ht="16.5" customHeight="1" x14ac:dyDescent="0.3">
      <c r="A692" s="50"/>
      <c r="B692" s="50"/>
      <c r="C692" s="51"/>
      <c r="D692" s="6"/>
      <c r="E692" s="6"/>
      <c r="F692" s="6"/>
      <c r="G692" s="6"/>
      <c r="H692" s="51"/>
      <c r="I692" s="52"/>
      <c r="J692" s="52"/>
      <c r="K692" s="52"/>
      <c r="L692" s="52"/>
      <c r="M692" s="6"/>
      <c r="N692" s="6"/>
      <c r="O692" s="6"/>
      <c r="P692" s="6"/>
      <c r="Q692" s="6"/>
      <c r="R692" s="6"/>
      <c r="S692" s="6"/>
      <c r="T692" s="6"/>
      <c r="U692" s="6"/>
    </row>
    <row r="693" spans="1:21" ht="16.5" customHeight="1" x14ac:dyDescent="0.3">
      <c r="A693" s="50"/>
      <c r="B693" s="50"/>
      <c r="C693" s="51"/>
      <c r="D693" s="6"/>
      <c r="E693" s="6"/>
      <c r="F693" s="6"/>
      <c r="G693" s="6"/>
      <c r="H693" s="51"/>
      <c r="I693" s="52"/>
      <c r="J693" s="52"/>
      <c r="K693" s="52"/>
      <c r="L693" s="52"/>
      <c r="M693" s="6"/>
      <c r="N693" s="6"/>
      <c r="O693" s="6"/>
      <c r="P693" s="6"/>
      <c r="Q693" s="6"/>
      <c r="R693" s="6"/>
      <c r="S693" s="6"/>
      <c r="T693" s="6"/>
      <c r="U693" s="6"/>
    </row>
    <row r="694" spans="1:21" ht="16.5" customHeight="1" x14ac:dyDescent="0.3">
      <c r="A694" s="50"/>
      <c r="B694" s="50"/>
      <c r="C694" s="51"/>
      <c r="D694" s="6"/>
      <c r="E694" s="6"/>
      <c r="F694" s="6"/>
      <c r="G694" s="6"/>
      <c r="H694" s="51"/>
      <c r="I694" s="52"/>
      <c r="J694" s="52"/>
      <c r="K694" s="52"/>
      <c r="L694" s="52"/>
      <c r="M694" s="6"/>
      <c r="N694" s="6"/>
      <c r="O694" s="6"/>
      <c r="P694" s="6"/>
      <c r="Q694" s="6"/>
      <c r="R694" s="6"/>
      <c r="S694" s="6"/>
      <c r="T694" s="6"/>
      <c r="U694" s="6"/>
    </row>
    <row r="695" spans="1:21" ht="16.5" customHeight="1" x14ac:dyDescent="0.3">
      <c r="A695" s="50"/>
      <c r="B695" s="50"/>
      <c r="C695" s="51"/>
      <c r="D695" s="6"/>
      <c r="E695" s="6"/>
      <c r="F695" s="6"/>
      <c r="G695" s="6"/>
      <c r="H695" s="51"/>
      <c r="I695" s="52"/>
      <c r="J695" s="52"/>
      <c r="K695" s="52"/>
      <c r="L695" s="52"/>
      <c r="M695" s="6"/>
      <c r="N695" s="6"/>
      <c r="O695" s="6"/>
      <c r="P695" s="6"/>
      <c r="Q695" s="6"/>
      <c r="R695" s="6"/>
      <c r="S695" s="6"/>
      <c r="T695" s="6"/>
      <c r="U695" s="6"/>
    </row>
    <row r="696" spans="1:21" ht="16.5" customHeight="1" x14ac:dyDescent="0.3">
      <c r="A696" s="50"/>
      <c r="B696" s="50"/>
      <c r="C696" s="51"/>
      <c r="D696" s="6"/>
      <c r="E696" s="6"/>
      <c r="F696" s="6"/>
      <c r="G696" s="6"/>
      <c r="H696" s="51"/>
      <c r="I696" s="52"/>
      <c r="J696" s="52"/>
      <c r="K696" s="52"/>
      <c r="L696" s="52"/>
      <c r="M696" s="6"/>
      <c r="N696" s="6"/>
      <c r="O696" s="6"/>
      <c r="P696" s="6"/>
      <c r="Q696" s="6"/>
      <c r="R696" s="6"/>
      <c r="S696" s="6"/>
      <c r="T696" s="6"/>
      <c r="U696" s="6"/>
    </row>
    <row r="697" spans="1:21" ht="16.5" customHeight="1" x14ac:dyDescent="0.3">
      <c r="A697" s="50"/>
      <c r="B697" s="50"/>
      <c r="C697" s="51"/>
      <c r="D697" s="6"/>
      <c r="E697" s="6"/>
      <c r="F697" s="6"/>
      <c r="G697" s="6"/>
      <c r="H697" s="51"/>
      <c r="I697" s="52"/>
      <c r="J697" s="52"/>
      <c r="K697" s="52"/>
      <c r="L697" s="52"/>
      <c r="M697" s="6"/>
      <c r="N697" s="6"/>
      <c r="O697" s="6"/>
      <c r="P697" s="6"/>
      <c r="Q697" s="6"/>
      <c r="R697" s="6"/>
      <c r="S697" s="6"/>
      <c r="T697" s="6"/>
      <c r="U697" s="6"/>
    </row>
    <row r="698" spans="1:21" ht="16.5" customHeight="1" x14ac:dyDescent="0.3">
      <c r="A698" s="50"/>
      <c r="B698" s="50"/>
      <c r="C698" s="51"/>
      <c r="D698" s="6"/>
      <c r="E698" s="6"/>
      <c r="F698" s="6"/>
      <c r="G698" s="6"/>
      <c r="H698" s="51"/>
      <c r="I698" s="52"/>
      <c r="J698" s="52"/>
      <c r="K698" s="52"/>
      <c r="L698" s="52"/>
      <c r="M698" s="6"/>
      <c r="N698" s="6"/>
      <c r="O698" s="6"/>
      <c r="P698" s="6"/>
      <c r="Q698" s="6"/>
      <c r="R698" s="6"/>
      <c r="S698" s="6"/>
      <c r="T698" s="6"/>
      <c r="U698" s="6"/>
    </row>
    <row r="699" spans="1:21" ht="16.5" customHeight="1" x14ac:dyDescent="0.3">
      <c r="A699" s="50"/>
      <c r="B699" s="50"/>
      <c r="C699" s="51"/>
      <c r="D699" s="6"/>
      <c r="E699" s="6"/>
      <c r="F699" s="6"/>
      <c r="G699" s="6"/>
      <c r="H699" s="51"/>
      <c r="I699" s="52"/>
      <c r="J699" s="52"/>
      <c r="K699" s="52"/>
      <c r="L699" s="52"/>
      <c r="M699" s="6"/>
      <c r="N699" s="6"/>
      <c r="O699" s="6"/>
      <c r="P699" s="6"/>
      <c r="Q699" s="6"/>
      <c r="R699" s="6"/>
      <c r="S699" s="6"/>
      <c r="T699" s="6"/>
      <c r="U699" s="6"/>
    </row>
    <row r="700" spans="1:21" ht="16.5" customHeight="1" x14ac:dyDescent="0.3">
      <c r="A700" s="50"/>
      <c r="B700" s="50"/>
      <c r="C700" s="51"/>
      <c r="D700" s="6"/>
      <c r="E700" s="6"/>
      <c r="F700" s="6"/>
      <c r="G700" s="6"/>
      <c r="H700" s="51"/>
      <c r="I700" s="52"/>
      <c r="J700" s="52"/>
      <c r="K700" s="52"/>
      <c r="L700" s="52"/>
      <c r="M700" s="6"/>
      <c r="N700" s="6"/>
      <c r="O700" s="6"/>
      <c r="P700" s="6"/>
      <c r="Q700" s="6"/>
      <c r="R700" s="6"/>
      <c r="S700" s="6"/>
      <c r="T700" s="6"/>
      <c r="U700" s="6"/>
    </row>
    <row r="701" spans="1:21" ht="16.5" customHeight="1" x14ac:dyDescent="0.3">
      <c r="A701" s="50"/>
      <c r="B701" s="50"/>
      <c r="C701" s="51"/>
      <c r="D701" s="6"/>
      <c r="E701" s="6"/>
      <c r="F701" s="6"/>
      <c r="G701" s="6"/>
      <c r="H701" s="51"/>
      <c r="I701" s="52"/>
      <c r="J701" s="52"/>
      <c r="K701" s="52"/>
      <c r="L701" s="52"/>
      <c r="M701" s="6"/>
      <c r="N701" s="6"/>
      <c r="O701" s="6"/>
      <c r="P701" s="6"/>
      <c r="Q701" s="6"/>
      <c r="R701" s="6"/>
      <c r="S701" s="6"/>
      <c r="T701" s="6"/>
      <c r="U701" s="6"/>
    </row>
    <row r="702" spans="1:21" ht="16.5" customHeight="1" x14ac:dyDescent="0.3">
      <c r="A702" s="50"/>
      <c r="B702" s="50"/>
      <c r="C702" s="51"/>
      <c r="D702" s="6"/>
      <c r="E702" s="6"/>
      <c r="F702" s="6"/>
      <c r="G702" s="6"/>
      <c r="H702" s="51"/>
      <c r="I702" s="52"/>
      <c r="J702" s="52"/>
      <c r="K702" s="52"/>
      <c r="L702" s="52"/>
      <c r="M702" s="6"/>
      <c r="N702" s="6"/>
      <c r="O702" s="6"/>
      <c r="P702" s="6"/>
      <c r="Q702" s="6"/>
      <c r="R702" s="6"/>
      <c r="S702" s="6"/>
      <c r="T702" s="6"/>
      <c r="U702" s="6"/>
    </row>
    <row r="703" spans="1:21" ht="16.5" customHeight="1" x14ac:dyDescent="0.3">
      <c r="A703" s="50"/>
      <c r="B703" s="50"/>
      <c r="C703" s="51"/>
      <c r="D703" s="6"/>
      <c r="E703" s="6"/>
      <c r="F703" s="6"/>
      <c r="G703" s="6"/>
      <c r="H703" s="51"/>
      <c r="I703" s="52"/>
      <c r="J703" s="52"/>
      <c r="K703" s="52"/>
      <c r="L703" s="52"/>
      <c r="M703" s="6"/>
      <c r="N703" s="6"/>
      <c r="O703" s="6"/>
      <c r="P703" s="6"/>
      <c r="Q703" s="6"/>
      <c r="R703" s="6"/>
      <c r="S703" s="6"/>
      <c r="T703" s="6"/>
      <c r="U703" s="6"/>
    </row>
    <row r="704" spans="1:21" ht="16.5" customHeight="1" x14ac:dyDescent="0.3">
      <c r="A704" s="50"/>
      <c r="B704" s="50"/>
      <c r="C704" s="51"/>
      <c r="D704" s="6"/>
      <c r="E704" s="6"/>
      <c r="F704" s="6"/>
      <c r="G704" s="6"/>
      <c r="H704" s="51"/>
      <c r="I704" s="52"/>
      <c r="J704" s="52"/>
      <c r="K704" s="52"/>
      <c r="L704" s="52"/>
      <c r="M704" s="6"/>
      <c r="N704" s="6"/>
      <c r="O704" s="6"/>
      <c r="P704" s="6"/>
      <c r="Q704" s="6"/>
      <c r="R704" s="6"/>
      <c r="S704" s="6"/>
      <c r="T704" s="6"/>
      <c r="U704" s="6"/>
    </row>
    <row r="705" spans="1:21" ht="16.5" customHeight="1" x14ac:dyDescent="0.3">
      <c r="A705" s="50"/>
      <c r="B705" s="50"/>
      <c r="C705" s="51"/>
      <c r="D705" s="6"/>
      <c r="E705" s="6"/>
      <c r="F705" s="6"/>
      <c r="G705" s="6"/>
      <c r="H705" s="51"/>
      <c r="I705" s="52"/>
      <c r="J705" s="52"/>
      <c r="K705" s="52"/>
      <c r="L705" s="52"/>
      <c r="M705" s="6"/>
      <c r="N705" s="6"/>
      <c r="O705" s="6"/>
      <c r="P705" s="6"/>
      <c r="Q705" s="6"/>
      <c r="R705" s="6"/>
      <c r="S705" s="6"/>
      <c r="T705" s="6"/>
      <c r="U705" s="6"/>
    </row>
    <row r="706" spans="1:21" ht="16.5" customHeight="1" x14ac:dyDescent="0.3">
      <c r="A706" s="50"/>
      <c r="B706" s="50"/>
      <c r="C706" s="51"/>
      <c r="D706" s="6"/>
      <c r="E706" s="6"/>
      <c r="F706" s="6"/>
      <c r="G706" s="6"/>
      <c r="H706" s="51"/>
      <c r="I706" s="52"/>
      <c r="J706" s="52"/>
      <c r="K706" s="52"/>
      <c r="L706" s="52"/>
      <c r="M706" s="6"/>
      <c r="N706" s="6"/>
      <c r="O706" s="6"/>
      <c r="P706" s="6"/>
      <c r="Q706" s="6"/>
      <c r="R706" s="6"/>
      <c r="S706" s="6"/>
      <c r="T706" s="6"/>
      <c r="U706" s="6"/>
    </row>
    <row r="707" spans="1:21" ht="16.5" customHeight="1" x14ac:dyDescent="0.3">
      <c r="A707" s="50"/>
      <c r="B707" s="50"/>
      <c r="C707" s="51"/>
      <c r="D707" s="6"/>
      <c r="E707" s="6"/>
      <c r="F707" s="6"/>
      <c r="G707" s="6"/>
      <c r="H707" s="51"/>
      <c r="I707" s="52"/>
      <c r="J707" s="52"/>
      <c r="K707" s="52"/>
      <c r="L707" s="52"/>
      <c r="M707" s="6"/>
      <c r="N707" s="6"/>
      <c r="O707" s="6"/>
      <c r="P707" s="6"/>
      <c r="Q707" s="6"/>
      <c r="R707" s="6"/>
      <c r="S707" s="6"/>
      <c r="T707" s="6"/>
      <c r="U707" s="6"/>
    </row>
    <row r="708" spans="1:21" ht="16.5" customHeight="1" x14ac:dyDescent="0.3">
      <c r="A708" s="50"/>
      <c r="B708" s="50"/>
      <c r="C708" s="51"/>
      <c r="D708" s="6"/>
      <c r="E708" s="6"/>
      <c r="F708" s="6"/>
      <c r="G708" s="6"/>
      <c r="H708" s="51"/>
      <c r="I708" s="52"/>
      <c r="J708" s="52"/>
      <c r="K708" s="52"/>
      <c r="L708" s="52"/>
      <c r="M708" s="6"/>
      <c r="N708" s="6"/>
      <c r="O708" s="6"/>
      <c r="P708" s="6"/>
      <c r="Q708" s="6"/>
      <c r="R708" s="6"/>
      <c r="S708" s="6"/>
      <c r="T708" s="6"/>
      <c r="U708" s="6"/>
    </row>
    <row r="709" spans="1:21" ht="16.5" customHeight="1" x14ac:dyDescent="0.3">
      <c r="A709" s="50"/>
      <c r="B709" s="50"/>
      <c r="C709" s="51"/>
      <c r="D709" s="6"/>
      <c r="E709" s="6"/>
      <c r="F709" s="6"/>
      <c r="G709" s="6"/>
      <c r="H709" s="51"/>
      <c r="I709" s="52"/>
      <c r="J709" s="52"/>
      <c r="K709" s="52"/>
      <c r="L709" s="52"/>
      <c r="M709" s="6"/>
      <c r="N709" s="6"/>
      <c r="O709" s="6"/>
      <c r="P709" s="6"/>
      <c r="Q709" s="6"/>
      <c r="R709" s="6"/>
      <c r="S709" s="6"/>
      <c r="T709" s="6"/>
      <c r="U709" s="6"/>
    </row>
    <row r="710" spans="1:21" ht="16.5" customHeight="1" x14ac:dyDescent="0.3">
      <c r="A710" s="50"/>
      <c r="B710" s="50"/>
      <c r="C710" s="51"/>
      <c r="D710" s="6"/>
      <c r="E710" s="6"/>
      <c r="F710" s="6"/>
      <c r="G710" s="6"/>
      <c r="H710" s="51"/>
      <c r="I710" s="52"/>
      <c r="J710" s="52"/>
      <c r="K710" s="52"/>
      <c r="L710" s="52"/>
      <c r="M710" s="6"/>
      <c r="N710" s="6"/>
      <c r="O710" s="6"/>
      <c r="P710" s="6"/>
      <c r="Q710" s="6"/>
      <c r="R710" s="6"/>
      <c r="S710" s="6"/>
      <c r="T710" s="6"/>
      <c r="U710" s="6"/>
    </row>
    <row r="711" spans="1:21" ht="16.5" customHeight="1" x14ac:dyDescent="0.3">
      <c r="A711" s="50"/>
      <c r="B711" s="50"/>
      <c r="C711" s="51"/>
      <c r="D711" s="6"/>
      <c r="E711" s="6"/>
      <c r="F711" s="6"/>
      <c r="G711" s="6"/>
      <c r="H711" s="51"/>
      <c r="I711" s="52"/>
      <c r="J711" s="52"/>
      <c r="K711" s="52"/>
      <c r="L711" s="52"/>
      <c r="M711" s="6"/>
      <c r="N711" s="6"/>
      <c r="O711" s="6"/>
      <c r="P711" s="6"/>
      <c r="Q711" s="6"/>
      <c r="R711" s="6"/>
      <c r="S711" s="6"/>
      <c r="T711" s="6"/>
      <c r="U711" s="6"/>
    </row>
    <row r="712" spans="1:21" ht="16.5" customHeight="1" x14ac:dyDescent="0.3">
      <c r="A712" s="50"/>
      <c r="B712" s="50"/>
      <c r="C712" s="51"/>
      <c r="D712" s="6"/>
      <c r="E712" s="6"/>
      <c r="F712" s="6"/>
      <c r="G712" s="6"/>
      <c r="H712" s="51"/>
      <c r="I712" s="52"/>
      <c r="J712" s="52"/>
      <c r="K712" s="52"/>
      <c r="L712" s="52"/>
      <c r="M712" s="6"/>
      <c r="N712" s="6"/>
      <c r="O712" s="6"/>
      <c r="P712" s="6"/>
      <c r="Q712" s="6"/>
      <c r="R712" s="6"/>
      <c r="S712" s="6"/>
      <c r="T712" s="6"/>
      <c r="U712" s="6"/>
    </row>
    <row r="713" spans="1:21" ht="16.5" customHeight="1" x14ac:dyDescent="0.3">
      <c r="A713" s="50"/>
      <c r="B713" s="50"/>
      <c r="C713" s="51"/>
      <c r="D713" s="6"/>
      <c r="E713" s="6"/>
      <c r="F713" s="6"/>
      <c r="G713" s="6"/>
      <c r="H713" s="51"/>
      <c r="I713" s="52"/>
      <c r="J713" s="52"/>
      <c r="K713" s="52"/>
      <c r="L713" s="52"/>
      <c r="M713" s="6"/>
      <c r="N713" s="6"/>
      <c r="O713" s="6"/>
      <c r="P713" s="6"/>
      <c r="Q713" s="6"/>
      <c r="R713" s="6"/>
      <c r="S713" s="6"/>
      <c r="T713" s="6"/>
      <c r="U713" s="6"/>
    </row>
    <row r="714" spans="1:21" ht="16.5" customHeight="1" x14ac:dyDescent="0.3">
      <c r="A714" s="50"/>
      <c r="B714" s="50"/>
      <c r="C714" s="51"/>
      <c r="D714" s="6"/>
      <c r="E714" s="6"/>
      <c r="F714" s="6"/>
      <c r="G714" s="6"/>
      <c r="H714" s="51"/>
      <c r="I714" s="52"/>
      <c r="J714" s="52"/>
      <c r="K714" s="52"/>
      <c r="L714" s="52"/>
      <c r="M714" s="6"/>
      <c r="N714" s="6"/>
      <c r="O714" s="6"/>
      <c r="P714" s="6"/>
      <c r="Q714" s="6"/>
      <c r="R714" s="6"/>
      <c r="S714" s="6"/>
      <c r="T714" s="6"/>
      <c r="U714" s="6"/>
    </row>
    <row r="715" spans="1:21" ht="16.5" customHeight="1" x14ac:dyDescent="0.3">
      <c r="A715" s="50"/>
      <c r="B715" s="50"/>
      <c r="C715" s="51"/>
      <c r="D715" s="6"/>
      <c r="E715" s="6"/>
      <c r="F715" s="6"/>
      <c r="G715" s="6"/>
      <c r="H715" s="51"/>
      <c r="I715" s="52"/>
      <c r="J715" s="52"/>
      <c r="K715" s="52"/>
      <c r="L715" s="52"/>
      <c r="M715" s="6"/>
      <c r="N715" s="6"/>
      <c r="O715" s="6"/>
      <c r="P715" s="6"/>
      <c r="Q715" s="6"/>
      <c r="R715" s="6"/>
      <c r="S715" s="6"/>
      <c r="T715" s="6"/>
      <c r="U715" s="6"/>
    </row>
    <row r="716" spans="1:21" ht="16.5" customHeight="1" x14ac:dyDescent="0.3">
      <c r="A716" s="50"/>
      <c r="B716" s="50"/>
      <c r="C716" s="51"/>
      <c r="D716" s="6"/>
      <c r="E716" s="6"/>
      <c r="F716" s="6"/>
      <c r="G716" s="6"/>
      <c r="H716" s="51"/>
      <c r="I716" s="52"/>
      <c r="J716" s="52"/>
      <c r="K716" s="52"/>
      <c r="L716" s="52"/>
      <c r="M716" s="6"/>
      <c r="N716" s="6"/>
      <c r="O716" s="6"/>
      <c r="P716" s="6"/>
      <c r="Q716" s="6"/>
      <c r="R716" s="6"/>
      <c r="S716" s="6"/>
      <c r="T716" s="6"/>
      <c r="U716" s="6"/>
    </row>
    <row r="717" spans="1:21" ht="16.5" customHeight="1" x14ac:dyDescent="0.3">
      <c r="A717" s="50"/>
      <c r="B717" s="50"/>
      <c r="C717" s="51"/>
      <c r="D717" s="6"/>
      <c r="E717" s="6"/>
      <c r="F717" s="6"/>
      <c r="G717" s="6"/>
      <c r="H717" s="51"/>
      <c r="I717" s="52"/>
      <c r="J717" s="52"/>
      <c r="K717" s="52"/>
      <c r="L717" s="52"/>
      <c r="M717" s="6"/>
      <c r="N717" s="6"/>
      <c r="O717" s="6"/>
      <c r="P717" s="6"/>
      <c r="Q717" s="6"/>
      <c r="R717" s="6"/>
      <c r="S717" s="6"/>
      <c r="T717" s="6"/>
      <c r="U717" s="6"/>
    </row>
    <row r="718" spans="1:21" ht="16.5" customHeight="1" x14ac:dyDescent="0.3">
      <c r="A718" s="50"/>
      <c r="B718" s="50"/>
      <c r="C718" s="51"/>
      <c r="D718" s="6"/>
      <c r="E718" s="6"/>
      <c r="F718" s="6"/>
      <c r="G718" s="6"/>
      <c r="H718" s="51"/>
      <c r="I718" s="52"/>
      <c r="J718" s="52"/>
      <c r="K718" s="52"/>
      <c r="L718" s="52"/>
      <c r="M718" s="6"/>
      <c r="N718" s="6"/>
      <c r="O718" s="6"/>
      <c r="P718" s="6"/>
      <c r="Q718" s="6"/>
      <c r="R718" s="6"/>
      <c r="S718" s="6"/>
      <c r="T718" s="6"/>
      <c r="U718" s="6"/>
    </row>
    <row r="719" spans="1:21" ht="16.5" customHeight="1" x14ac:dyDescent="0.3">
      <c r="A719" s="50"/>
      <c r="B719" s="50"/>
      <c r="C719" s="51"/>
      <c r="D719" s="6"/>
      <c r="E719" s="6"/>
      <c r="F719" s="6"/>
      <c r="G719" s="6"/>
      <c r="H719" s="51"/>
      <c r="I719" s="52"/>
      <c r="J719" s="52"/>
      <c r="K719" s="52"/>
      <c r="L719" s="52"/>
      <c r="M719" s="6"/>
      <c r="N719" s="6"/>
      <c r="O719" s="6"/>
      <c r="P719" s="6"/>
      <c r="Q719" s="6"/>
      <c r="R719" s="6"/>
      <c r="S719" s="6"/>
      <c r="T719" s="6"/>
      <c r="U719" s="6"/>
    </row>
    <row r="720" spans="1:21" ht="16.5" customHeight="1" x14ac:dyDescent="0.3">
      <c r="A720" s="50"/>
      <c r="B720" s="50"/>
      <c r="C720" s="51"/>
      <c r="D720" s="6"/>
      <c r="E720" s="6"/>
      <c r="F720" s="6"/>
      <c r="G720" s="6"/>
      <c r="H720" s="51"/>
      <c r="I720" s="52"/>
      <c r="J720" s="52"/>
      <c r="K720" s="52"/>
      <c r="L720" s="52"/>
      <c r="M720" s="6"/>
      <c r="N720" s="6"/>
      <c r="O720" s="6"/>
      <c r="P720" s="6"/>
      <c r="Q720" s="6"/>
      <c r="R720" s="6"/>
      <c r="S720" s="6"/>
      <c r="T720" s="6"/>
      <c r="U720" s="6"/>
    </row>
    <row r="721" spans="1:21" ht="16.5" customHeight="1" x14ac:dyDescent="0.3">
      <c r="A721" s="50"/>
      <c r="B721" s="50"/>
      <c r="C721" s="51"/>
      <c r="D721" s="6"/>
      <c r="E721" s="6"/>
      <c r="F721" s="6"/>
      <c r="G721" s="6"/>
      <c r="H721" s="51"/>
      <c r="I721" s="52"/>
      <c r="J721" s="52"/>
      <c r="K721" s="52"/>
      <c r="L721" s="52"/>
      <c r="M721" s="6"/>
      <c r="N721" s="6"/>
      <c r="O721" s="6"/>
      <c r="P721" s="6"/>
      <c r="Q721" s="6"/>
      <c r="R721" s="6"/>
      <c r="S721" s="6"/>
      <c r="T721" s="6"/>
      <c r="U721" s="6"/>
    </row>
    <row r="722" spans="1:21" ht="16.5" customHeight="1" x14ac:dyDescent="0.3">
      <c r="A722" s="50"/>
      <c r="B722" s="50"/>
      <c r="C722" s="51"/>
      <c r="D722" s="6"/>
      <c r="E722" s="6"/>
      <c r="F722" s="6"/>
      <c r="G722" s="6"/>
      <c r="H722" s="51"/>
      <c r="I722" s="52"/>
      <c r="J722" s="52"/>
      <c r="K722" s="52"/>
      <c r="L722" s="52"/>
      <c r="M722" s="6"/>
      <c r="N722" s="6"/>
      <c r="O722" s="6"/>
      <c r="P722" s="6"/>
      <c r="Q722" s="6"/>
      <c r="R722" s="6"/>
      <c r="S722" s="6"/>
      <c r="T722" s="6"/>
      <c r="U722" s="6"/>
    </row>
    <row r="723" spans="1:21" ht="16.5" customHeight="1" x14ac:dyDescent="0.3">
      <c r="A723" s="50"/>
      <c r="B723" s="50"/>
      <c r="C723" s="51"/>
      <c r="D723" s="6"/>
      <c r="E723" s="6"/>
      <c r="F723" s="6"/>
      <c r="G723" s="6"/>
      <c r="H723" s="51"/>
      <c r="I723" s="52"/>
      <c r="J723" s="52"/>
      <c r="K723" s="52"/>
      <c r="L723" s="52"/>
      <c r="M723" s="6"/>
      <c r="N723" s="6"/>
      <c r="O723" s="6"/>
      <c r="P723" s="6"/>
      <c r="Q723" s="6"/>
      <c r="R723" s="6"/>
      <c r="S723" s="6"/>
      <c r="T723" s="6"/>
      <c r="U723" s="6"/>
    </row>
    <row r="724" spans="1:21" ht="16.5" customHeight="1" x14ac:dyDescent="0.3">
      <c r="A724" s="50"/>
      <c r="B724" s="50"/>
      <c r="C724" s="51"/>
      <c r="D724" s="6"/>
      <c r="E724" s="6"/>
      <c r="F724" s="6"/>
      <c r="G724" s="6"/>
      <c r="H724" s="51"/>
      <c r="I724" s="52"/>
      <c r="J724" s="52"/>
      <c r="K724" s="52"/>
      <c r="L724" s="52"/>
      <c r="M724" s="6"/>
      <c r="N724" s="6"/>
      <c r="O724" s="6"/>
      <c r="P724" s="6"/>
      <c r="Q724" s="6"/>
      <c r="R724" s="6"/>
      <c r="S724" s="6"/>
      <c r="T724" s="6"/>
      <c r="U724" s="6"/>
    </row>
    <row r="725" spans="1:21" ht="16.5" customHeight="1" x14ac:dyDescent="0.3">
      <c r="A725" s="50"/>
      <c r="B725" s="50"/>
      <c r="C725" s="51"/>
      <c r="D725" s="6"/>
      <c r="E725" s="6"/>
      <c r="F725" s="6"/>
      <c r="G725" s="6"/>
      <c r="H725" s="51"/>
      <c r="I725" s="52"/>
      <c r="J725" s="52"/>
      <c r="K725" s="52"/>
      <c r="L725" s="52"/>
      <c r="M725" s="6"/>
      <c r="N725" s="6"/>
      <c r="O725" s="6"/>
      <c r="P725" s="6"/>
      <c r="Q725" s="6"/>
      <c r="R725" s="6"/>
      <c r="S725" s="6"/>
      <c r="T725" s="6"/>
      <c r="U725" s="6"/>
    </row>
    <row r="726" spans="1:21" ht="16.5" customHeight="1" x14ac:dyDescent="0.3">
      <c r="A726" s="50"/>
      <c r="B726" s="50"/>
      <c r="C726" s="51"/>
      <c r="D726" s="6"/>
      <c r="E726" s="6"/>
      <c r="F726" s="6"/>
      <c r="G726" s="6"/>
      <c r="H726" s="51"/>
      <c r="I726" s="52"/>
      <c r="J726" s="52"/>
      <c r="K726" s="52"/>
      <c r="L726" s="52"/>
      <c r="M726" s="6"/>
      <c r="N726" s="6"/>
      <c r="O726" s="6"/>
      <c r="P726" s="6"/>
      <c r="Q726" s="6"/>
      <c r="R726" s="6"/>
      <c r="S726" s="6"/>
      <c r="T726" s="6"/>
      <c r="U726" s="6"/>
    </row>
    <row r="727" spans="1:21" ht="16.5" customHeight="1" x14ac:dyDescent="0.3">
      <c r="A727" s="50"/>
      <c r="B727" s="50"/>
      <c r="C727" s="51"/>
      <c r="D727" s="6"/>
      <c r="E727" s="6"/>
      <c r="F727" s="6"/>
      <c r="G727" s="6"/>
      <c r="H727" s="51"/>
      <c r="I727" s="52"/>
      <c r="J727" s="52"/>
      <c r="K727" s="52"/>
      <c r="L727" s="52"/>
      <c r="M727" s="6"/>
      <c r="N727" s="6"/>
      <c r="O727" s="6"/>
      <c r="P727" s="6"/>
      <c r="Q727" s="6"/>
      <c r="R727" s="6"/>
      <c r="S727" s="6"/>
      <c r="T727" s="6"/>
      <c r="U727" s="6"/>
    </row>
    <row r="728" spans="1:21" ht="16.5" customHeight="1" x14ac:dyDescent="0.3">
      <c r="A728" s="50"/>
      <c r="B728" s="50"/>
      <c r="C728" s="51"/>
      <c r="D728" s="6"/>
      <c r="E728" s="6"/>
      <c r="F728" s="6"/>
      <c r="G728" s="6"/>
      <c r="H728" s="51"/>
      <c r="I728" s="52"/>
      <c r="J728" s="52"/>
      <c r="K728" s="52"/>
      <c r="L728" s="52"/>
      <c r="M728" s="6"/>
      <c r="N728" s="6"/>
      <c r="O728" s="6"/>
      <c r="P728" s="6"/>
      <c r="Q728" s="6"/>
      <c r="R728" s="6"/>
      <c r="S728" s="6"/>
      <c r="T728" s="6"/>
      <c r="U728" s="6"/>
    </row>
    <row r="729" spans="1:21" ht="16.5" customHeight="1" x14ac:dyDescent="0.3">
      <c r="A729" s="50"/>
      <c r="B729" s="50"/>
      <c r="C729" s="51"/>
      <c r="D729" s="6"/>
      <c r="E729" s="6"/>
      <c r="F729" s="6"/>
      <c r="G729" s="6"/>
      <c r="H729" s="51"/>
      <c r="I729" s="52"/>
      <c r="J729" s="52"/>
      <c r="K729" s="52"/>
      <c r="L729" s="52"/>
      <c r="M729" s="6"/>
      <c r="N729" s="6"/>
      <c r="O729" s="6"/>
      <c r="P729" s="6"/>
      <c r="Q729" s="6"/>
      <c r="R729" s="6"/>
      <c r="S729" s="6"/>
      <c r="T729" s="6"/>
      <c r="U729" s="6"/>
    </row>
    <row r="730" spans="1:21" ht="16.5" customHeight="1" x14ac:dyDescent="0.3">
      <c r="A730" s="50"/>
      <c r="B730" s="50"/>
      <c r="C730" s="51"/>
      <c r="D730" s="6"/>
      <c r="E730" s="6"/>
      <c r="F730" s="6"/>
      <c r="G730" s="6"/>
      <c r="H730" s="51"/>
      <c r="I730" s="52"/>
      <c r="J730" s="52"/>
      <c r="K730" s="52"/>
      <c r="L730" s="52"/>
      <c r="M730" s="6"/>
      <c r="N730" s="6"/>
      <c r="O730" s="6"/>
      <c r="P730" s="6"/>
      <c r="Q730" s="6"/>
      <c r="R730" s="6"/>
      <c r="S730" s="6"/>
      <c r="T730" s="6"/>
      <c r="U730" s="6"/>
    </row>
    <row r="731" spans="1:21" ht="16.5" customHeight="1" x14ac:dyDescent="0.3">
      <c r="A731" s="50"/>
      <c r="B731" s="50"/>
      <c r="C731" s="51"/>
      <c r="D731" s="6"/>
      <c r="E731" s="6"/>
      <c r="F731" s="6"/>
      <c r="G731" s="6"/>
      <c r="H731" s="51"/>
      <c r="I731" s="52"/>
      <c r="J731" s="52"/>
      <c r="K731" s="52"/>
      <c r="L731" s="52"/>
      <c r="M731" s="6"/>
      <c r="N731" s="6"/>
      <c r="O731" s="6"/>
      <c r="P731" s="6"/>
      <c r="Q731" s="6"/>
      <c r="R731" s="6"/>
      <c r="S731" s="6"/>
      <c r="T731" s="6"/>
      <c r="U731" s="6"/>
    </row>
    <row r="732" spans="1:21" ht="16.5" customHeight="1" x14ac:dyDescent="0.3">
      <c r="A732" s="50"/>
      <c r="B732" s="50"/>
      <c r="C732" s="51"/>
      <c r="D732" s="6"/>
      <c r="E732" s="6"/>
      <c r="F732" s="6"/>
      <c r="G732" s="6"/>
      <c r="H732" s="51"/>
      <c r="I732" s="52"/>
      <c r="J732" s="52"/>
      <c r="K732" s="52"/>
      <c r="L732" s="52"/>
      <c r="M732" s="6"/>
      <c r="N732" s="6"/>
      <c r="O732" s="6"/>
      <c r="P732" s="6"/>
      <c r="Q732" s="6"/>
      <c r="R732" s="6"/>
      <c r="S732" s="6"/>
      <c r="T732" s="6"/>
      <c r="U732" s="6"/>
    </row>
    <row r="733" spans="1:21" ht="16.5" customHeight="1" x14ac:dyDescent="0.3">
      <c r="A733" s="50"/>
      <c r="B733" s="50"/>
      <c r="C733" s="51"/>
      <c r="D733" s="6"/>
      <c r="E733" s="6"/>
      <c r="F733" s="6"/>
      <c r="G733" s="6"/>
      <c r="H733" s="51"/>
      <c r="I733" s="52"/>
      <c r="J733" s="52"/>
      <c r="K733" s="52"/>
      <c r="L733" s="52"/>
      <c r="M733" s="6"/>
      <c r="N733" s="6"/>
      <c r="O733" s="6"/>
      <c r="P733" s="6"/>
      <c r="Q733" s="6"/>
      <c r="R733" s="6"/>
      <c r="S733" s="6"/>
      <c r="T733" s="6"/>
      <c r="U733" s="6"/>
    </row>
    <row r="734" spans="1:21" ht="16.5" customHeight="1" x14ac:dyDescent="0.3">
      <c r="A734" s="50"/>
      <c r="B734" s="50"/>
      <c r="C734" s="51"/>
      <c r="D734" s="6"/>
      <c r="E734" s="6"/>
      <c r="F734" s="6"/>
      <c r="G734" s="6"/>
      <c r="H734" s="51"/>
      <c r="I734" s="52"/>
      <c r="J734" s="52"/>
      <c r="K734" s="52"/>
      <c r="L734" s="52"/>
      <c r="M734" s="6"/>
      <c r="N734" s="6"/>
      <c r="O734" s="6"/>
      <c r="P734" s="6"/>
      <c r="Q734" s="6"/>
      <c r="R734" s="6"/>
      <c r="S734" s="6"/>
      <c r="T734" s="6"/>
      <c r="U734" s="6"/>
    </row>
    <row r="735" spans="1:21" ht="16.5" customHeight="1" x14ac:dyDescent="0.3">
      <c r="A735" s="50"/>
      <c r="B735" s="50"/>
      <c r="C735" s="51"/>
      <c r="D735" s="6"/>
      <c r="E735" s="6"/>
      <c r="F735" s="6"/>
      <c r="G735" s="6"/>
      <c r="H735" s="51"/>
      <c r="I735" s="52"/>
      <c r="J735" s="52"/>
      <c r="K735" s="52"/>
      <c r="L735" s="52"/>
      <c r="M735" s="6"/>
      <c r="N735" s="6"/>
      <c r="O735" s="6"/>
      <c r="P735" s="6"/>
      <c r="Q735" s="6"/>
      <c r="R735" s="6"/>
      <c r="S735" s="6"/>
      <c r="T735" s="6"/>
      <c r="U735" s="6"/>
    </row>
    <row r="736" spans="1:21" ht="16.5" customHeight="1" x14ac:dyDescent="0.3">
      <c r="A736" s="50"/>
      <c r="B736" s="50"/>
      <c r="C736" s="51"/>
      <c r="D736" s="6"/>
      <c r="E736" s="6"/>
      <c r="F736" s="6"/>
      <c r="G736" s="6"/>
      <c r="H736" s="51"/>
      <c r="I736" s="52"/>
      <c r="J736" s="52"/>
      <c r="K736" s="52"/>
      <c r="L736" s="52"/>
      <c r="M736" s="6"/>
      <c r="N736" s="6"/>
      <c r="O736" s="6"/>
      <c r="P736" s="6"/>
      <c r="Q736" s="6"/>
      <c r="R736" s="6"/>
      <c r="S736" s="6"/>
      <c r="T736" s="6"/>
      <c r="U736" s="6"/>
    </row>
    <row r="737" spans="1:21" ht="16.5" customHeight="1" x14ac:dyDescent="0.3">
      <c r="A737" s="50"/>
      <c r="B737" s="50"/>
      <c r="C737" s="51"/>
      <c r="D737" s="6"/>
      <c r="E737" s="6"/>
      <c r="F737" s="6"/>
      <c r="G737" s="6"/>
      <c r="H737" s="51"/>
      <c r="I737" s="52"/>
      <c r="J737" s="52"/>
      <c r="K737" s="52"/>
      <c r="L737" s="52"/>
      <c r="M737" s="6"/>
      <c r="N737" s="6"/>
      <c r="O737" s="6"/>
      <c r="P737" s="6"/>
      <c r="Q737" s="6"/>
      <c r="R737" s="6"/>
      <c r="S737" s="6"/>
      <c r="T737" s="6"/>
      <c r="U737" s="6"/>
    </row>
    <row r="738" spans="1:21" ht="16.5" customHeight="1" x14ac:dyDescent="0.3">
      <c r="A738" s="50"/>
      <c r="B738" s="50"/>
      <c r="C738" s="51"/>
      <c r="D738" s="6"/>
      <c r="E738" s="6"/>
      <c r="F738" s="6"/>
      <c r="G738" s="6"/>
      <c r="H738" s="51"/>
      <c r="I738" s="52"/>
      <c r="J738" s="52"/>
      <c r="K738" s="52"/>
      <c r="L738" s="52"/>
      <c r="M738" s="6"/>
      <c r="N738" s="6"/>
      <c r="O738" s="6"/>
      <c r="P738" s="6"/>
      <c r="Q738" s="6"/>
      <c r="R738" s="6"/>
      <c r="S738" s="6"/>
      <c r="T738" s="6"/>
      <c r="U738" s="6"/>
    </row>
    <row r="739" spans="1:21" ht="16.5" customHeight="1" x14ac:dyDescent="0.3">
      <c r="A739" s="50"/>
      <c r="B739" s="50"/>
      <c r="C739" s="51"/>
      <c r="D739" s="6"/>
      <c r="E739" s="6"/>
      <c r="F739" s="6"/>
      <c r="G739" s="6"/>
      <c r="H739" s="51"/>
      <c r="I739" s="52"/>
      <c r="J739" s="52"/>
      <c r="K739" s="52"/>
      <c r="L739" s="52"/>
      <c r="M739" s="6"/>
      <c r="N739" s="6"/>
      <c r="O739" s="6"/>
      <c r="P739" s="6"/>
      <c r="Q739" s="6"/>
      <c r="R739" s="6"/>
      <c r="S739" s="6"/>
      <c r="T739" s="6"/>
      <c r="U739" s="6"/>
    </row>
    <row r="740" spans="1:21" ht="16.5" customHeight="1" x14ac:dyDescent="0.3">
      <c r="A740" s="50"/>
      <c r="B740" s="50"/>
      <c r="C740" s="51"/>
      <c r="D740" s="6"/>
      <c r="E740" s="6"/>
      <c r="F740" s="6"/>
      <c r="G740" s="6"/>
      <c r="H740" s="51"/>
      <c r="I740" s="52"/>
      <c r="J740" s="52"/>
      <c r="K740" s="52"/>
      <c r="L740" s="52"/>
      <c r="M740" s="6"/>
      <c r="N740" s="6"/>
      <c r="O740" s="6"/>
      <c r="P740" s="6"/>
      <c r="Q740" s="6"/>
      <c r="R740" s="6"/>
      <c r="S740" s="6"/>
      <c r="T740" s="6"/>
      <c r="U740" s="6"/>
    </row>
    <row r="741" spans="1:21" ht="16.5" customHeight="1" x14ac:dyDescent="0.3">
      <c r="A741" s="50"/>
      <c r="B741" s="50"/>
      <c r="C741" s="51"/>
      <c r="D741" s="6"/>
      <c r="E741" s="6"/>
      <c r="F741" s="6"/>
      <c r="G741" s="6"/>
      <c r="H741" s="51"/>
      <c r="I741" s="52"/>
      <c r="J741" s="52"/>
      <c r="K741" s="52"/>
      <c r="L741" s="52"/>
      <c r="M741" s="6"/>
      <c r="N741" s="6"/>
      <c r="O741" s="6"/>
      <c r="P741" s="6"/>
      <c r="Q741" s="6"/>
      <c r="R741" s="6"/>
      <c r="S741" s="6"/>
      <c r="T741" s="6"/>
      <c r="U741" s="6"/>
    </row>
    <row r="742" spans="1:21" ht="16.5" customHeight="1" x14ac:dyDescent="0.3">
      <c r="A742" s="50"/>
      <c r="B742" s="50"/>
      <c r="C742" s="51"/>
      <c r="D742" s="6"/>
      <c r="E742" s="6"/>
      <c r="F742" s="6"/>
      <c r="G742" s="6"/>
      <c r="H742" s="51"/>
      <c r="I742" s="52"/>
      <c r="J742" s="52"/>
      <c r="K742" s="52"/>
      <c r="L742" s="52"/>
      <c r="M742" s="6"/>
      <c r="N742" s="6"/>
      <c r="O742" s="6"/>
      <c r="P742" s="6"/>
      <c r="Q742" s="6"/>
      <c r="R742" s="6"/>
      <c r="S742" s="6"/>
      <c r="T742" s="6"/>
      <c r="U742" s="6"/>
    </row>
    <row r="743" spans="1:21" ht="16.5" customHeight="1" x14ac:dyDescent="0.3">
      <c r="A743" s="50"/>
      <c r="B743" s="50"/>
      <c r="C743" s="51"/>
      <c r="D743" s="6"/>
      <c r="E743" s="6"/>
      <c r="F743" s="6"/>
      <c r="G743" s="6"/>
      <c r="H743" s="51"/>
      <c r="I743" s="52"/>
      <c r="J743" s="52"/>
      <c r="K743" s="52"/>
      <c r="L743" s="52"/>
      <c r="M743" s="6"/>
      <c r="N743" s="6"/>
      <c r="O743" s="6"/>
      <c r="P743" s="6"/>
      <c r="Q743" s="6"/>
      <c r="R743" s="6"/>
      <c r="S743" s="6"/>
      <c r="T743" s="6"/>
      <c r="U743" s="6"/>
    </row>
    <row r="744" spans="1:21" ht="16.5" customHeight="1" x14ac:dyDescent="0.3">
      <c r="A744" s="50"/>
      <c r="B744" s="50"/>
      <c r="C744" s="51"/>
      <c r="D744" s="6"/>
      <c r="E744" s="6"/>
      <c r="F744" s="6"/>
      <c r="G744" s="6"/>
      <c r="H744" s="51"/>
      <c r="I744" s="52"/>
      <c r="J744" s="52"/>
      <c r="K744" s="52"/>
      <c r="L744" s="52"/>
      <c r="M744" s="6"/>
      <c r="N744" s="6"/>
      <c r="O744" s="6"/>
      <c r="P744" s="6"/>
      <c r="Q744" s="6"/>
      <c r="R744" s="6"/>
      <c r="S744" s="6"/>
      <c r="T744" s="6"/>
      <c r="U744" s="6"/>
    </row>
    <row r="745" spans="1:21" ht="16.5" customHeight="1" x14ac:dyDescent="0.3">
      <c r="A745" s="50"/>
      <c r="B745" s="50"/>
      <c r="C745" s="51"/>
      <c r="D745" s="6"/>
      <c r="E745" s="6"/>
      <c r="F745" s="6"/>
      <c r="G745" s="6"/>
      <c r="H745" s="51"/>
      <c r="I745" s="52"/>
      <c r="J745" s="52"/>
      <c r="K745" s="52"/>
      <c r="L745" s="52"/>
      <c r="M745" s="6"/>
      <c r="N745" s="6"/>
      <c r="O745" s="6"/>
      <c r="P745" s="6"/>
      <c r="Q745" s="6"/>
      <c r="R745" s="6"/>
      <c r="S745" s="6"/>
      <c r="T745" s="6"/>
      <c r="U745" s="6"/>
    </row>
    <row r="746" spans="1:21" ht="16.5" customHeight="1" x14ac:dyDescent="0.3">
      <c r="A746" s="50"/>
      <c r="B746" s="50"/>
      <c r="C746" s="51"/>
      <c r="D746" s="6"/>
      <c r="E746" s="6"/>
      <c r="F746" s="6"/>
      <c r="G746" s="6"/>
      <c r="H746" s="51"/>
      <c r="I746" s="52"/>
      <c r="J746" s="52"/>
      <c r="K746" s="52"/>
      <c r="L746" s="52"/>
      <c r="M746" s="6"/>
      <c r="N746" s="6"/>
      <c r="O746" s="6"/>
      <c r="P746" s="6"/>
      <c r="Q746" s="6"/>
      <c r="R746" s="6"/>
      <c r="S746" s="6"/>
      <c r="T746" s="6"/>
      <c r="U746" s="6"/>
    </row>
    <row r="747" spans="1:21" ht="16.5" customHeight="1" x14ac:dyDescent="0.3">
      <c r="A747" s="50"/>
      <c r="B747" s="50"/>
      <c r="C747" s="51"/>
      <c r="D747" s="6"/>
      <c r="E747" s="6"/>
      <c r="F747" s="6"/>
      <c r="G747" s="6"/>
      <c r="H747" s="51"/>
      <c r="I747" s="52"/>
      <c r="J747" s="52"/>
      <c r="K747" s="52"/>
      <c r="L747" s="52"/>
      <c r="M747" s="6"/>
      <c r="N747" s="6"/>
      <c r="O747" s="6"/>
      <c r="P747" s="6"/>
      <c r="Q747" s="6"/>
      <c r="R747" s="6"/>
      <c r="S747" s="6"/>
      <c r="T747" s="6"/>
      <c r="U747" s="6"/>
    </row>
    <row r="748" spans="1:21" ht="16.5" customHeight="1" x14ac:dyDescent="0.3">
      <c r="A748" s="50"/>
      <c r="B748" s="50"/>
      <c r="C748" s="51"/>
      <c r="D748" s="6"/>
      <c r="E748" s="6"/>
      <c r="F748" s="6"/>
      <c r="G748" s="6"/>
      <c r="H748" s="51"/>
      <c r="I748" s="52"/>
      <c r="J748" s="52"/>
      <c r="K748" s="52"/>
      <c r="L748" s="52"/>
      <c r="M748" s="6"/>
      <c r="N748" s="6"/>
      <c r="O748" s="6"/>
      <c r="P748" s="6"/>
      <c r="Q748" s="6"/>
      <c r="R748" s="6"/>
      <c r="S748" s="6"/>
      <c r="T748" s="6"/>
      <c r="U748" s="6"/>
    </row>
    <row r="749" spans="1:21" ht="16.5" customHeight="1" x14ac:dyDescent="0.3">
      <c r="A749" s="50"/>
      <c r="B749" s="50"/>
      <c r="C749" s="51"/>
      <c r="D749" s="6"/>
      <c r="E749" s="6"/>
      <c r="F749" s="6"/>
      <c r="G749" s="6"/>
      <c r="H749" s="51"/>
      <c r="I749" s="52"/>
      <c r="J749" s="52"/>
      <c r="K749" s="52"/>
      <c r="L749" s="52"/>
      <c r="M749" s="6"/>
      <c r="N749" s="6"/>
      <c r="O749" s="6"/>
      <c r="P749" s="6"/>
      <c r="Q749" s="6"/>
      <c r="R749" s="6"/>
      <c r="S749" s="6"/>
      <c r="T749" s="6"/>
      <c r="U749" s="6"/>
    </row>
    <row r="750" spans="1:21" ht="16.5" customHeight="1" x14ac:dyDescent="0.3">
      <c r="A750" s="50"/>
      <c r="B750" s="50"/>
      <c r="C750" s="51"/>
      <c r="D750" s="6"/>
      <c r="E750" s="6"/>
      <c r="F750" s="6"/>
      <c r="G750" s="6"/>
      <c r="H750" s="51"/>
      <c r="I750" s="52"/>
      <c r="J750" s="52"/>
      <c r="K750" s="52"/>
      <c r="L750" s="52"/>
      <c r="M750" s="6"/>
      <c r="N750" s="6"/>
      <c r="O750" s="6"/>
      <c r="P750" s="6"/>
      <c r="Q750" s="6"/>
      <c r="R750" s="6"/>
      <c r="S750" s="6"/>
      <c r="T750" s="6"/>
      <c r="U750" s="6"/>
    </row>
    <row r="751" spans="1:21" ht="16.5" customHeight="1" x14ac:dyDescent="0.3">
      <c r="A751" s="50"/>
      <c r="B751" s="50"/>
      <c r="C751" s="51"/>
      <c r="D751" s="6"/>
      <c r="E751" s="6"/>
      <c r="F751" s="6"/>
      <c r="G751" s="6"/>
      <c r="H751" s="51"/>
      <c r="I751" s="52"/>
      <c r="J751" s="52"/>
      <c r="K751" s="52"/>
      <c r="L751" s="52"/>
      <c r="M751" s="6"/>
      <c r="N751" s="6"/>
      <c r="O751" s="6"/>
      <c r="P751" s="6"/>
      <c r="Q751" s="6"/>
      <c r="R751" s="6"/>
      <c r="S751" s="6"/>
      <c r="T751" s="6"/>
      <c r="U751" s="6"/>
    </row>
    <row r="752" spans="1:21" ht="16.5" customHeight="1" x14ac:dyDescent="0.3">
      <c r="A752" s="50"/>
      <c r="B752" s="50"/>
      <c r="C752" s="51"/>
      <c r="D752" s="6"/>
      <c r="E752" s="6"/>
      <c r="F752" s="6"/>
      <c r="G752" s="6"/>
      <c r="H752" s="51"/>
      <c r="I752" s="52"/>
      <c r="J752" s="52"/>
      <c r="K752" s="52"/>
      <c r="L752" s="52"/>
      <c r="M752" s="6"/>
      <c r="N752" s="6"/>
      <c r="O752" s="6"/>
      <c r="P752" s="6"/>
      <c r="Q752" s="6"/>
      <c r="R752" s="6"/>
      <c r="S752" s="6"/>
      <c r="T752" s="6"/>
      <c r="U752" s="6"/>
    </row>
    <row r="753" spans="1:21" ht="16.5" customHeight="1" x14ac:dyDescent="0.3">
      <c r="A753" s="50"/>
      <c r="B753" s="50"/>
      <c r="C753" s="51"/>
      <c r="D753" s="6"/>
      <c r="E753" s="6"/>
      <c r="F753" s="6"/>
      <c r="G753" s="6"/>
      <c r="H753" s="51"/>
      <c r="I753" s="52"/>
      <c r="J753" s="52"/>
      <c r="K753" s="52"/>
      <c r="L753" s="52"/>
      <c r="M753" s="6"/>
      <c r="N753" s="6"/>
      <c r="O753" s="6"/>
      <c r="P753" s="6"/>
      <c r="Q753" s="6"/>
      <c r="R753" s="6"/>
      <c r="S753" s="6"/>
      <c r="T753" s="6"/>
      <c r="U753" s="6"/>
    </row>
    <row r="754" spans="1:21" ht="16.5" customHeight="1" x14ac:dyDescent="0.3">
      <c r="A754" s="50"/>
      <c r="B754" s="50"/>
      <c r="C754" s="51"/>
      <c r="D754" s="6"/>
      <c r="E754" s="6"/>
      <c r="F754" s="6"/>
      <c r="G754" s="6"/>
      <c r="H754" s="51"/>
      <c r="I754" s="52"/>
      <c r="J754" s="52"/>
      <c r="K754" s="52"/>
      <c r="L754" s="52"/>
      <c r="M754" s="6"/>
      <c r="N754" s="6"/>
      <c r="O754" s="6"/>
      <c r="P754" s="6"/>
      <c r="Q754" s="6"/>
      <c r="R754" s="6"/>
      <c r="S754" s="6"/>
      <c r="T754" s="6"/>
      <c r="U754" s="6"/>
    </row>
    <row r="755" spans="1:21" ht="16.5" customHeight="1" x14ac:dyDescent="0.3">
      <c r="A755" s="50"/>
      <c r="B755" s="50"/>
      <c r="C755" s="51"/>
      <c r="D755" s="6"/>
      <c r="E755" s="6"/>
      <c r="F755" s="6"/>
      <c r="G755" s="6"/>
      <c r="H755" s="51"/>
      <c r="I755" s="52"/>
      <c r="J755" s="52"/>
      <c r="K755" s="52"/>
      <c r="L755" s="52"/>
      <c r="M755" s="6"/>
      <c r="N755" s="6"/>
      <c r="O755" s="6"/>
      <c r="P755" s="6"/>
      <c r="Q755" s="6"/>
      <c r="R755" s="6"/>
      <c r="S755" s="6"/>
      <c r="T755" s="6"/>
      <c r="U755" s="6"/>
    </row>
    <row r="756" spans="1:21" ht="16.5" customHeight="1" x14ac:dyDescent="0.3">
      <c r="A756" s="50"/>
      <c r="B756" s="50"/>
      <c r="C756" s="51"/>
      <c r="D756" s="6"/>
      <c r="E756" s="6"/>
      <c r="F756" s="6"/>
      <c r="G756" s="6"/>
      <c r="H756" s="51"/>
      <c r="I756" s="52"/>
      <c r="J756" s="52"/>
      <c r="K756" s="52"/>
      <c r="L756" s="52"/>
      <c r="M756" s="6"/>
      <c r="N756" s="6"/>
      <c r="O756" s="6"/>
      <c r="P756" s="6"/>
      <c r="Q756" s="6"/>
      <c r="R756" s="6"/>
      <c r="S756" s="6"/>
      <c r="T756" s="6"/>
      <c r="U756" s="6"/>
    </row>
    <row r="757" spans="1:21" ht="16.5" customHeight="1" x14ac:dyDescent="0.3">
      <c r="A757" s="50"/>
      <c r="B757" s="50"/>
      <c r="C757" s="51"/>
      <c r="D757" s="6"/>
      <c r="E757" s="6"/>
      <c r="F757" s="6"/>
      <c r="G757" s="6"/>
      <c r="H757" s="51"/>
      <c r="I757" s="52"/>
      <c r="J757" s="52"/>
      <c r="K757" s="52"/>
      <c r="L757" s="52"/>
      <c r="M757" s="6"/>
      <c r="N757" s="6"/>
      <c r="O757" s="6"/>
      <c r="P757" s="6"/>
      <c r="Q757" s="6"/>
      <c r="R757" s="6"/>
      <c r="S757" s="6"/>
      <c r="T757" s="6"/>
      <c r="U757" s="6"/>
    </row>
    <row r="758" spans="1:21" ht="16.5" customHeight="1" x14ac:dyDescent="0.3">
      <c r="A758" s="50"/>
      <c r="B758" s="50"/>
      <c r="C758" s="51"/>
      <c r="D758" s="6"/>
      <c r="E758" s="6"/>
      <c r="F758" s="6"/>
      <c r="G758" s="6"/>
      <c r="H758" s="51"/>
      <c r="I758" s="52"/>
      <c r="J758" s="52"/>
      <c r="K758" s="52"/>
      <c r="L758" s="52"/>
      <c r="M758" s="6"/>
      <c r="N758" s="6"/>
      <c r="O758" s="6"/>
      <c r="P758" s="6"/>
      <c r="Q758" s="6"/>
      <c r="R758" s="6"/>
      <c r="S758" s="6"/>
      <c r="T758" s="6"/>
      <c r="U758" s="6"/>
    </row>
    <row r="759" spans="1:21" ht="16.5" customHeight="1" x14ac:dyDescent="0.3">
      <c r="A759" s="50"/>
      <c r="B759" s="50"/>
      <c r="C759" s="51"/>
      <c r="D759" s="6"/>
      <c r="E759" s="6"/>
      <c r="F759" s="6"/>
      <c r="G759" s="6"/>
      <c r="H759" s="51"/>
      <c r="I759" s="52"/>
      <c r="J759" s="52"/>
      <c r="K759" s="52"/>
      <c r="L759" s="52"/>
      <c r="M759" s="6"/>
      <c r="N759" s="6"/>
      <c r="O759" s="6"/>
      <c r="P759" s="6"/>
      <c r="Q759" s="6"/>
      <c r="R759" s="6"/>
      <c r="S759" s="6"/>
      <c r="T759" s="6"/>
      <c r="U759" s="6"/>
    </row>
    <row r="760" spans="1:21" ht="16.5" customHeight="1" x14ac:dyDescent="0.3">
      <c r="A760" s="50"/>
      <c r="B760" s="50"/>
      <c r="C760" s="51"/>
      <c r="D760" s="6"/>
      <c r="E760" s="6"/>
      <c r="F760" s="6"/>
      <c r="G760" s="6"/>
      <c r="H760" s="51"/>
      <c r="I760" s="52"/>
      <c r="J760" s="52"/>
      <c r="K760" s="52"/>
      <c r="L760" s="52"/>
      <c r="M760" s="6"/>
      <c r="N760" s="6"/>
      <c r="O760" s="6"/>
      <c r="P760" s="6"/>
      <c r="Q760" s="6"/>
      <c r="R760" s="6"/>
      <c r="S760" s="6"/>
      <c r="T760" s="6"/>
      <c r="U760" s="6"/>
    </row>
    <row r="761" spans="1:21" ht="16.5" customHeight="1" x14ac:dyDescent="0.3">
      <c r="A761" s="50"/>
      <c r="B761" s="50"/>
      <c r="C761" s="51"/>
      <c r="D761" s="6"/>
      <c r="E761" s="6"/>
      <c r="F761" s="6"/>
      <c r="G761" s="6"/>
      <c r="H761" s="51"/>
      <c r="I761" s="52"/>
      <c r="J761" s="52"/>
      <c r="K761" s="52"/>
      <c r="L761" s="52"/>
      <c r="M761" s="6"/>
      <c r="N761" s="6"/>
      <c r="O761" s="6"/>
      <c r="P761" s="6"/>
      <c r="Q761" s="6"/>
      <c r="R761" s="6"/>
      <c r="S761" s="6"/>
      <c r="T761" s="6"/>
      <c r="U761" s="6"/>
    </row>
    <row r="762" spans="1:21" ht="16.5" customHeight="1" x14ac:dyDescent="0.3">
      <c r="A762" s="50"/>
      <c r="B762" s="50"/>
      <c r="C762" s="51"/>
      <c r="D762" s="6"/>
      <c r="E762" s="6"/>
      <c r="F762" s="6"/>
      <c r="G762" s="6"/>
      <c r="H762" s="51"/>
      <c r="I762" s="52"/>
      <c r="J762" s="52"/>
      <c r="K762" s="52"/>
      <c r="L762" s="52"/>
      <c r="M762" s="6"/>
      <c r="N762" s="6"/>
      <c r="O762" s="6"/>
      <c r="P762" s="6"/>
      <c r="Q762" s="6"/>
      <c r="R762" s="6"/>
      <c r="S762" s="6"/>
      <c r="T762" s="6"/>
      <c r="U762" s="6"/>
    </row>
    <row r="763" spans="1:21" ht="16.5" customHeight="1" x14ac:dyDescent="0.3">
      <c r="A763" s="50"/>
      <c r="B763" s="50"/>
      <c r="C763" s="51"/>
      <c r="D763" s="6"/>
      <c r="E763" s="6"/>
      <c r="F763" s="6"/>
      <c r="G763" s="6"/>
      <c r="H763" s="51"/>
      <c r="I763" s="52"/>
      <c r="J763" s="52"/>
      <c r="K763" s="52"/>
      <c r="L763" s="52"/>
      <c r="M763" s="6"/>
      <c r="N763" s="6"/>
      <c r="O763" s="6"/>
      <c r="P763" s="6"/>
      <c r="Q763" s="6"/>
      <c r="R763" s="6"/>
      <c r="S763" s="6"/>
      <c r="T763" s="6"/>
      <c r="U763" s="6"/>
    </row>
    <row r="764" spans="1:21" ht="16.5" customHeight="1" x14ac:dyDescent="0.3">
      <c r="A764" s="50"/>
      <c r="B764" s="50"/>
      <c r="C764" s="51"/>
      <c r="D764" s="6"/>
      <c r="E764" s="6"/>
      <c r="F764" s="6"/>
      <c r="G764" s="6"/>
      <c r="H764" s="51"/>
      <c r="I764" s="52"/>
      <c r="J764" s="52"/>
      <c r="K764" s="52"/>
      <c r="L764" s="52"/>
      <c r="M764" s="6"/>
      <c r="N764" s="6"/>
      <c r="O764" s="6"/>
      <c r="P764" s="6"/>
      <c r="Q764" s="6"/>
      <c r="R764" s="6"/>
      <c r="S764" s="6"/>
      <c r="T764" s="6"/>
      <c r="U764" s="6"/>
    </row>
    <row r="765" spans="1:21" ht="16.5" customHeight="1" x14ac:dyDescent="0.3">
      <c r="A765" s="50"/>
      <c r="B765" s="50"/>
      <c r="C765" s="51"/>
      <c r="D765" s="6"/>
      <c r="E765" s="6"/>
      <c r="F765" s="6"/>
      <c r="G765" s="6"/>
      <c r="H765" s="51"/>
      <c r="I765" s="52"/>
      <c r="J765" s="52"/>
      <c r="K765" s="52"/>
      <c r="L765" s="52"/>
      <c r="M765" s="6"/>
      <c r="N765" s="6"/>
      <c r="O765" s="6"/>
      <c r="P765" s="6"/>
      <c r="Q765" s="6"/>
      <c r="R765" s="6"/>
      <c r="S765" s="6"/>
      <c r="T765" s="6"/>
      <c r="U765" s="6"/>
    </row>
    <row r="766" spans="1:21" ht="16.5" customHeight="1" x14ac:dyDescent="0.3">
      <c r="A766" s="50"/>
      <c r="B766" s="50"/>
      <c r="C766" s="51"/>
      <c r="D766" s="6"/>
      <c r="E766" s="6"/>
      <c r="F766" s="6"/>
      <c r="G766" s="6"/>
      <c r="H766" s="51"/>
      <c r="I766" s="52"/>
      <c r="J766" s="52"/>
      <c r="K766" s="52"/>
      <c r="L766" s="52"/>
      <c r="M766" s="6"/>
      <c r="N766" s="6"/>
      <c r="O766" s="6"/>
      <c r="P766" s="6"/>
      <c r="Q766" s="6"/>
      <c r="R766" s="6"/>
      <c r="S766" s="6"/>
      <c r="T766" s="6"/>
      <c r="U766" s="6"/>
    </row>
    <row r="767" spans="1:21" ht="16.5" customHeight="1" x14ac:dyDescent="0.3">
      <c r="A767" s="50"/>
      <c r="B767" s="50"/>
      <c r="C767" s="51"/>
      <c r="D767" s="6"/>
      <c r="E767" s="6"/>
      <c r="F767" s="6"/>
      <c r="G767" s="6"/>
      <c r="H767" s="51"/>
      <c r="I767" s="52"/>
      <c r="J767" s="52"/>
      <c r="K767" s="52"/>
      <c r="L767" s="52"/>
      <c r="M767" s="6"/>
      <c r="N767" s="6"/>
      <c r="O767" s="6"/>
      <c r="P767" s="6"/>
      <c r="Q767" s="6"/>
      <c r="R767" s="6"/>
      <c r="S767" s="6"/>
      <c r="T767" s="6"/>
      <c r="U767" s="6"/>
    </row>
    <row r="768" spans="1:21" ht="16.5" customHeight="1" x14ac:dyDescent="0.3">
      <c r="A768" s="50"/>
      <c r="B768" s="50"/>
      <c r="C768" s="51"/>
      <c r="D768" s="6"/>
      <c r="E768" s="6"/>
      <c r="F768" s="6"/>
      <c r="G768" s="6"/>
      <c r="H768" s="51"/>
      <c r="I768" s="52"/>
      <c r="J768" s="52"/>
      <c r="K768" s="52"/>
      <c r="L768" s="52"/>
      <c r="M768" s="6"/>
      <c r="N768" s="6"/>
      <c r="O768" s="6"/>
      <c r="P768" s="6"/>
      <c r="Q768" s="6"/>
      <c r="R768" s="6"/>
      <c r="S768" s="6"/>
      <c r="T768" s="6"/>
      <c r="U768" s="6"/>
    </row>
    <row r="769" spans="1:21" ht="16.5" customHeight="1" x14ac:dyDescent="0.3">
      <c r="A769" s="50"/>
      <c r="B769" s="50"/>
      <c r="C769" s="51"/>
      <c r="D769" s="6"/>
      <c r="E769" s="6"/>
      <c r="F769" s="6"/>
      <c r="G769" s="6"/>
      <c r="H769" s="51"/>
      <c r="I769" s="52"/>
      <c r="J769" s="52"/>
      <c r="K769" s="52"/>
      <c r="L769" s="52"/>
      <c r="M769" s="6"/>
      <c r="N769" s="6"/>
      <c r="O769" s="6"/>
      <c r="P769" s="6"/>
      <c r="Q769" s="6"/>
      <c r="R769" s="6"/>
      <c r="S769" s="6"/>
      <c r="T769" s="6"/>
      <c r="U769" s="6"/>
    </row>
    <row r="770" spans="1:21" ht="16.5" customHeight="1" x14ac:dyDescent="0.3">
      <c r="A770" s="50"/>
      <c r="B770" s="50"/>
      <c r="C770" s="51"/>
      <c r="D770" s="6"/>
      <c r="E770" s="6"/>
      <c r="F770" s="6"/>
      <c r="G770" s="6"/>
      <c r="H770" s="51"/>
      <c r="I770" s="52"/>
      <c r="J770" s="52"/>
      <c r="K770" s="52"/>
      <c r="L770" s="52"/>
      <c r="M770" s="6"/>
      <c r="N770" s="6"/>
      <c r="O770" s="6"/>
      <c r="P770" s="6"/>
      <c r="Q770" s="6"/>
      <c r="R770" s="6"/>
      <c r="S770" s="6"/>
      <c r="T770" s="6"/>
      <c r="U770" s="6"/>
    </row>
    <row r="771" spans="1:21" ht="16.5" customHeight="1" x14ac:dyDescent="0.3">
      <c r="A771" s="50"/>
      <c r="B771" s="50"/>
      <c r="C771" s="51"/>
      <c r="D771" s="6"/>
      <c r="E771" s="6"/>
      <c r="F771" s="6"/>
      <c r="G771" s="6"/>
      <c r="H771" s="51"/>
      <c r="I771" s="52"/>
      <c r="J771" s="52"/>
      <c r="K771" s="52"/>
      <c r="L771" s="52"/>
      <c r="M771" s="6"/>
      <c r="N771" s="6"/>
      <c r="O771" s="6"/>
      <c r="P771" s="6"/>
      <c r="Q771" s="6"/>
      <c r="R771" s="6"/>
      <c r="S771" s="6"/>
      <c r="T771" s="6"/>
      <c r="U771" s="6"/>
    </row>
    <row r="772" spans="1:21" ht="16.5" customHeight="1" x14ac:dyDescent="0.3">
      <c r="A772" s="50"/>
      <c r="B772" s="50"/>
      <c r="C772" s="51"/>
      <c r="D772" s="6"/>
      <c r="E772" s="6"/>
      <c r="F772" s="6"/>
      <c r="G772" s="6"/>
      <c r="H772" s="51"/>
      <c r="I772" s="52"/>
      <c r="J772" s="52"/>
      <c r="K772" s="52"/>
      <c r="L772" s="52"/>
      <c r="M772" s="6"/>
      <c r="N772" s="6"/>
      <c r="O772" s="6"/>
      <c r="P772" s="6"/>
      <c r="Q772" s="6"/>
      <c r="R772" s="6"/>
      <c r="S772" s="6"/>
      <c r="T772" s="6"/>
      <c r="U772" s="6"/>
    </row>
    <row r="773" spans="1:21" ht="16.5" customHeight="1" x14ac:dyDescent="0.3">
      <c r="A773" s="50"/>
      <c r="B773" s="50"/>
      <c r="C773" s="51"/>
      <c r="D773" s="6"/>
      <c r="E773" s="6"/>
      <c r="F773" s="6"/>
      <c r="G773" s="6"/>
      <c r="H773" s="51"/>
      <c r="I773" s="52"/>
      <c r="J773" s="52"/>
      <c r="K773" s="52"/>
      <c r="L773" s="52"/>
      <c r="M773" s="6"/>
      <c r="N773" s="6"/>
      <c r="O773" s="6"/>
      <c r="P773" s="6"/>
      <c r="Q773" s="6"/>
      <c r="R773" s="6"/>
      <c r="S773" s="6"/>
      <c r="T773" s="6"/>
      <c r="U773" s="6"/>
    </row>
    <row r="774" spans="1:21" ht="16.5" customHeight="1" x14ac:dyDescent="0.3">
      <c r="A774" s="50"/>
      <c r="B774" s="50"/>
      <c r="C774" s="51"/>
      <c r="D774" s="6"/>
      <c r="E774" s="6"/>
      <c r="F774" s="6"/>
      <c r="G774" s="6"/>
      <c r="H774" s="51"/>
      <c r="I774" s="52"/>
      <c r="J774" s="52"/>
      <c r="K774" s="52"/>
      <c r="L774" s="52"/>
      <c r="M774" s="6"/>
      <c r="N774" s="6"/>
      <c r="O774" s="6"/>
      <c r="P774" s="6"/>
      <c r="Q774" s="6"/>
      <c r="R774" s="6"/>
      <c r="S774" s="6"/>
      <c r="T774" s="6"/>
      <c r="U774" s="6"/>
    </row>
    <row r="775" spans="1:21" ht="16.5" customHeight="1" x14ac:dyDescent="0.3">
      <c r="A775" s="50"/>
      <c r="B775" s="50"/>
      <c r="C775" s="51"/>
      <c r="D775" s="6"/>
      <c r="E775" s="6"/>
      <c r="F775" s="6"/>
      <c r="G775" s="6"/>
      <c r="H775" s="51"/>
      <c r="I775" s="52"/>
      <c r="J775" s="52"/>
      <c r="K775" s="52"/>
      <c r="L775" s="52"/>
      <c r="M775" s="6"/>
      <c r="N775" s="6"/>
      <c r="O775" s="6"/>
      <c r="P775" s="6"/>
      <c r="Q775" s="6"/>
      <c r="R775" s="6"/>
      <c r="S775" s="6"/>
      <c r="T775" s="6"/>
      <c r="U775" s="6"/>
    </row>
    <row r="776" spans="1:21" ht="16.5" customHeight="1" x14ac:dyDescent="0.3">
      <c r="A776" s="50"/>
      <c r="B776" s="50"/>
      <c r="C776" s="51"/>
      <c r="D776" s="6"/>
      <c r="E776" s="6"/>
      <c r="F776" s="6"/>
      <c r="G776" s="6"/>
      <c r="H776" s="51"/>
      <c r="I776" s="52"/>
      <c r="J776" s="52"/>
      <c r="K776" s="52"/>
      <c r="L776" s="52"/>
      <c r="M776" s="6"/>
      <c r="N776" s="6"/>
      <c r="O776" s="6"/>
      <c r="P776" s="6"/>
      <c r="Q776" s="6"/>
      <c r="R776" s="6"/>
      <c r="S776" s="6"/>
      <c r="T776" s="6"/>
      <c r="U776" s="6"/>
    </row>
    <row r="777" spans="1:21" ht="16.5" customHeight="1" x14ac:dyDescent="0.3">
      <c r="A777" s="50"/>
      <c r="B777" s="50"/>
      <c r="C777" s="51"/>
      <c r="D777" s="6"/>
      <c r="E777" s="6"/>
      <c r="F777" s="6"/>
      <c r="G777" s="6"/>
      <c r="H777" s="51"/>
      <c r="I777" s="52"/>
      <c r="J777" s="52"/>
      <c r="K777" s="52"/>
      <c r="L777" s="52"/>
      <c r="M777" s="6"/>
      <c r="N777" s="6"/>
      <c r="O777" s="6"/>
      <c r="P777" s="6"/>
      <c r="Q777" s="6"/>
      <c r="R777" s="6"/>
      <c r="S777" s="6"/>
      <c r="T777" s="6"/>
      <c r="U777" s="6"/>
    </row>
    <row r="778" spans="1:21" ht="16.5" customHeight="1" x14ac:dyDescent="0.3">
      <c r="A778" s="50"/>
      <c r="B778" s="50"/>
      <c r="C778" s="51"/>
      <c r="D778" s="6"/>
      <c r="E778" s="6"/>
      <c r="F778" s="6"/>
      <c r="G778" s="6"/>
      <c r="H778" s="51"/>
      <c r="I778" s="52"/>
      <c r="J778" s="52"/>
      <c r="K778" s="52"/>
      <c r="L778" s="52"/>
      <c r="M778" s="6"/>
      <c r="N778" s="6"/>
      <c r="O778" s="6"/>
      <c r="P778" s="6"/>
      <c r="Q778" s="6"/>
      <c r="R778" s="6"/>
      <c r="S778" s="6"/>
      <c r="T778" s="6"/>
      <c r="U778" s="6"/>
    </row>
    <row r="779" spans="1:21" ht="16.5" customHeight="1" x14ac:dyDescent="0.3">
      <c r="A779" s="50"/>
      <c r="B779" s="50"/>
      <c r="C779" s="51"/>
      <c r="D779" s="6"/>
      <c r="E779" s="6"/>
      <c r="F779" s="6"/>
      <c r="G779" s="6"/>
      <c r="H779" s="51"/>
      <c r="I779" s="52"/>
      <c r="J779" s="52"/>
      <c r="K779" s="52"/>
      <c r="L779" s="52"/>
      <c r="M779" s="6"/>
      <c r="N779" s="6"/>
      <c r="O779" s="6"/>
      <c r="P779" s="6"/>
      <c r="Q779" s="6"/>
      <c r="R779" s="6"/>
      <c r="S779" s="6"/>
      <c r="T779" s="6"/>
      <c r="U779" s="6"/>
    </row>
    <row r="780" spans="1:21" ht="16.5" customHeight="1" x14ac:dyDescent="0.3">
      <c r="A780" s="50"/>
      <c r="B780" s="50"/>
      <c r="C780" s="51"/>
      <c r="D780" s="6"/>
      <c r="E780" s="6"/>
      <c r="F780" s="6"/>
      <c r="G780" s="6"/>
      <c r="H780" s="51"/>
      <c r="I780" s="52"/>
      <c r="J780" s="52"/>
      <c r="K780" s="52"/>
      <c r="L780" s="52"/>
      <c r="M780" s="6"/>
      <c r="N780" s="6"/>
      <c r="O780" s="6"/>
      <c r="P780" s="6"/>
      <c r="Q780" s="6"/>
      <c r="R780" s="6"/>
      <c r="S780" s="6"/>
      <c r="T780" s="6"/>
      <c r="U780" s="6"/>
    </row>
    <row r="781" spans="1:21" ht="16.5" customHeight="1" x14ac:dyDescent="0.3">
      <c r="A781" s="50"/>
      <c r="B781" s="50"/>
      <c r="C781" s="51"/>
      <c r="D781" s="6"/>
      <c r="E781" s="6"/>
      <c r="F781" s="6"/>
      <c r="G781" s="6"/>
      <c r="H781" s="51"/>
      <c r="I781" s="52"/>
      <c r="J781" s="52"/>
      <c r="K781" s="52"/>
      <c r="L781" s="52"/>
      <c r="M781" s="6"/>
      <c r="N781" s="6"/>
      <c r="O781" s="6"/>
      <c r="P781" s="6"/>
      <c r="Q781" s="6"/>
      <c r="R781" s="6"/>
      <c r="S781" s="6"/>
      <c r="T781" s="6"/>
      <c r="U781" s="6"/>
    </row>
    <row r="782" spans="1:21" ht="16.5" customHeight="1" x14ac:dyDescent="0.3">
      <c r="A782" s="50"/>
      <c r="B782" s="50"/>
      <c r="C782" s="51"/>
      <c r="D782" s="6"/>
      <c r="E782" s="6"/>
      <c r="F782" s="6"/>
      <c r="G782" s="6"/>
      <c r="H782" s="51"/>
      <c r="I782" s="52"/>
      <c r="J782" s="52"/>
      <c r="K782" s="52"/>
      <c r="L782" s="52"/>
      <c r="M782" s="6"/>
      <c r="N782" s="6"/>
      <c r="O782" s="6"/>
      <c r="P782" s="6"/>
      <c r="Q782" s="6"/>
      <c r="R782" s="6"/>
      <c r="S782" s="6"/>
      <c r="T782" s="6"/>
      <c r="U782" s="6"/>
    </row>
    <row r="783" spans="1:21" ht="16.5" customHeight="1" x14ac:dyDescent="0.3">
      <c r="A783" s="50"/>
      <c r="B783" s="50"/>
      <c r="C783" s="51"/>
      <c r="D783" s="6"/>
      <c r="E783" s="6"/>
      <c r="F783" s="6"/>
      <c r="G783" s="6"/>
      <c r="H783" s="51"/>
      <c r="I783" s="52"/>
      <c r="J783" s="52"/>
      <c r="K783" s="52"/>
      <c r="L783" s="52"/>
      <c r="M783" s="6"/>
      <c r="N783" s="6"/>
      <c r="O783" s="6"/>
      <c r="P783" s="6"/>
      <c r="Q783" s="6"/>
      <c r="R783" s="6"/>
      <c r="S783" s="6"/>
      <c r="T783" s="6"/>
      <c r="U783" s="6"/>
    </row>
    <row r="784" spans="1:21" ht="16.5" customHeight="1" x14ac:dyDescent="0.3">
      <c r="A784" s="50"/>
      <c r="B784" s="50"/>
      <c r="C784" s="51"/>
      <c r="D784" s="6"/>
      <c r="E784" s="6"/>
      <c r="F784" s="6"/>
      <c r="G784" s="6"/>
      <c r="H784" s="51"/>
      <c r="I784" s="52"/>
      <c r="J784" s="52"/>
      <c r="K784" s="52"/>
      <c r="L784" s="52"/>
      <c r="M784" s="6"/>
      <c r="N784" s="6"/>
      <c r="O784" s="6"/>
      <c r="P784" s="6"/>
      <c r="Q784" s="6"/>
      <c r="R784" s="6"/>
      <c r="S784" s="6"/>
      <c r="T784" s="6"/>
      <c r="U784" s="6"/>
    </row>
    <row r="785" spans="1:21" ht="16.5" customHeight="1" x14ac:dyDescent="0.3">
      <c r="A785" s="50"/>
      <c r="B785" s="50"/>
      <c r="C785" s="51"/>
      <c r="D785" s="6"/>
      <c r="E785" s="6"/>
      <c r="F785" s="6"/>
      <c r="G785" s="6"/>
      <c r="H785" s="51"/>
      <c r="I785" s="52"/>
      <c r="J785" s="52"/>
      <c r="K785" s="52"/>
      <c r="L785" s="52"/>
      <c r="M785" s="6"/>
      <c r="N785" s="6"/>
      <c r="O785" s="6"/>
      <c r="P785" s="6"/>
      <c r="Q785" s="6"/>
      <c r="R785" s="6"/>
      <c r="S785" s="6"/>
      <c r="T785" s="6"/>
      <c r="U785" s="6"/>
    </row>
    <row r="786" spans="1:21" ht="16.5" customHeight="1" x14ac:dyDescent="0.3">
      <c r="A786" s="50"/>
      <c r="B786" s="50"/>
      <c r="C786" s="51"/>
      <c r="D786" s="6"/>
      <c r="E786" s="6"/>
      <c r="F786" s="6"/>
      <c r="G786" s="6"/>
      <c r="H786" s="51"/>
      <c r="I786" s="52"/>
      <c r="J786" s="52"/>
      <c r="K786" s="52"/>
      <c r="L786" s="52"/>
      <c r="M786" s="6"/>
      <c r="N786" s="6"/>
      <c r="O786" s="6"/>
      <c r="P786" s="6"/>
      <c r="Q786" s="6"/>
      <c r="R786" s="6"/>
      <c r="S786" s="6"/>
      <c r="T786" s="6"/>
      <c r="U786" s="6"/>
    </row>
    <row r="787" spans="1:21" ht="16.5" customHeight="1" x14ac:dyDescent="0.3">
      <c r="A787" s="50"/>
      <c r="B787" s="50"/>
      <c r="C787" s="51"/>
      <c r="D787" s="6"/>
      <c r="E787" s="6"/>
      <c r="F787" s="6"/>
      <c r="G787" s="6"/>
      <c r="H787" s="51"/>
      <c r="I787" s="52"/>
      <c r="J787" s="52"/>
      <c r="K787" s="52"/>
      <c r="L787" s="52"/>
      <c r="M787" s="6"/>
      <c r="N787" s="6"/>
      <c r="O787" s="6"/>
      <c r="P787" s="6"/>
      <c r="Q787" s="6"/>
      <c r="R787" s="6"/>
      <c r="S787" s="6"/>
      <c r="T787" s="6"/>
      <c r="U787" s="6"/>
    </row>
    <row r="788" spans="1:21" ht="16.5" customHeight="1" x14ac:dyDescent="0.3">
      <c r="A788" s="50"/>
      <c r="B788" s="50"/>
      <c r="C788" s="51"/>
      <c r="D788" s="6"/>
      <c r="E788" s="6"/>
      <c r="F788" s="6"/>
      <c r="G788" s="6"/>
      <c r="H788" s="51"/>
      <c r="I788" s="52"/>
      <c r="J788" s="52"/>
      <c r="K788" s="52"/>
      <c r="L788" s="52"/>
      <c r="M788" s="6"/>
      <c r="N788" s="6"/>
      <c r="O788" s="6"/>
      <c r="P788" s="6"/>
      <c r="Q788" s="6"/>
      <c r="R788" s="6"/>
      <c r="S788" s="6"/>
      <c r="T788" s="6"/>
      <c r="U788" s="6"/>
    </row>
    <row r="789" spans="1:21" ht="16.5" customHeight="1" x14ac:dyDescent="0.3">
      <c r="A789" s="50"/>
      <c r="B789" s="50"/>
      <c r="C789" s="51"/>
      <c r="D789" s="6"/>
      <c r="E789" s="6"/>
      <c r="F789" s="6"/>
      <c r="G789" s="6"/>
      <c r="H789" s="51"/>
      <c r="I789" s="52"/>
      <c r="J789" s="52"/>
      <c r="K789" s="52"/>
      <c r="L789" s="52"/>
      <c r="M789" s="6"/>
      <c r="N789" s="6"/>
      <c r="O789" s="6"/>
      <c r="P789" s="6"/>
      <c r="Q789" s="6"/>
      <c r="R789" s="6"/>
      <c r="S789" s="6"/>
      <c r="T789" s="6"/>
      <c r="U789" s="6"/>
    </row>
    <row r="790" spans="1:21" ht="16.5" customHeight="1" x14ac:dyDescent="0.3">
      <c r="A790" s="50"/>
      <c r="B790" s="50"/>
      <c r="C790" s="51"/>
      <c r="D790" s="6"/>
      <c r="E790" s="6"/>
      <c r="F790" s="6"/>
      <c r="G790" s="6"/>
      <c r="H790" s="51"/>
      <c r="I790" s="52"/>
      <c r="J790" s="52"/>
      <c r="K790" s="52"/>
      <c r="L790" s="52"/>
      <c r="M790" s="6"/>
      <c r="N790" s="6"/>
      <c r="O790" s="6"/>
      <c r="P790" s="6"/>
      <c r="Q790" s="6"/>
      <c r="R790" s="6"/>
      <c r="S790" s="6"/>
      <c r="T790" s="6"/>
      <c r="U790" s="6"/>
    </row>
    <row r="791" spans="1:21" ht="16.5" customHeight="1" x14ac:dyDescent="0.3">
      <c r="A791" s="50"/>
      <c r="B791" s="50"/>
      <c r="C791" s="51"/>
      <c r="D791" s="6"/>
      <c r="E791" s="6"/>
      <c r="F791" s="6"/>
      <c r="G791" s="6"/>
      <c r="H791" s="51"/>
      <c r="I791" s="52"/>
      <c r="J791" s="52"/>
      <c r="K791" s="52"/>
      <c r="L791" s="52"/>
      <c r="M791" s="6"/>
      <c r="N791" s="6"/>
      <c r="O791" s="6"/>
      <c r="P791" s="6"/>
      <c r="Q791" s="6"/>
      <c r="R791" s="6"/>
      <c r="S791" s="6"/>
      <c r="T791" s="6"/>
      <c r="U791" s="6"/>
    </row>
    <row r="792" spans="1:21" ht="16.5" customHeight="1" x14ac:dyDescent="0.3">
      <c r="A792" s="50"/>
      <c r="B792" s="50"/>
      <c r="C792" s="51"/>
      <c r="D792" s="6"/>
      <c r="E792" s="6"/>
      <c r="F792" s="6"/>
      <c r="G792" s="6"/>
      <c r="H792" s="51"/>
      <c r="I792" s="52"/>
      <c r="J792" s="52"/>
      <c r="K792" s="52"/>
      <c r="L792" s="52"/>
      <c r="M792" s="6"/>
      <c r="N792" s="6"/>
      <c r="O792" s="6"/>
      <c r="P792" s="6"/>
      <c r="Q792" s="6"/>
      <c r="R792" s="6"/>
      <c r="S792" s="6"/>
      <c r="T792" s="6"/>
      <c r="U792" s="6"/>
    </row>
    <row r="793" spans="1:21" ht="16.5" customHeight="1" x14ac:dyDescent="0.3">
      <c r="A793" s="50"/>
      <c r="B793" s="50"/>
      <c r="C793" s="51"/>
      <c r="D793" s="6"/>
      <c r="E793" s="6"/>
      <c r="F793" s="6"/>
      <c r="G793" s="6"/>
      <c r="H793" s="51"/>
      <c r="I793" s="52"/>
      <c r="J793" s="52"/>
      <c r="K793" s="52"/>
      <c r="L793" s="52"/>
      <c r="M793" s="6"/>
      <c r="N793" s="6"/>
      <c r="O793" s="6"/>
      <c r="P793" s="6"/>
      <c r="Q793" s="6"/>
      <c r="R793" s="6"/>
      <c r="S793" s="6"/>
      <c r="T793" s="6"/>
      <c r="U793" s="6"/>
    </row>
    <row r="794" spans="1:21" ht="16.5" customHeight="1" x14ac:dyDescent="0.3">
      <c r="A794" s="50"/>
      <c r="B794" s="50"/>
      <c r="C794" s="51"/>
      <c r="D794" s="6"/>
      <c r="E794" s="6"/>
      <c r="F794" s="6"/>
      <c r="G794" s="6"/>
      <c r="H794" s="51"/>
      <c r="I794" s="52"/>
      <c r="J794" s="52"/>
      <c r="K794" s="52"/>
      <c r="L794" s="52"/>
      <c r="M794" s="6"/>
      <c r="N794" s="6"/>
      <c r="O794" s="6"/>
      <c r="P794" s="6"/>
      <c r="Q794" s="6"/>
      <c r="R794" s="6"/>
      <c r="S794" s="6"/>
      <c r="T794" s="6"/>
      <c r="U794" s="6"/>
    </row>
    <row r="795" spans="1:21" ht="16.5" customHeight="1" x14ac:dyDescent="0.3">
      <c r="A795" s="50"/>
      <c r="B795" s="50"/>
      <c r="C795" s="51"/>
      <c r="D795" s="6"/>
      <c r="E795" s="6"/>
      <c r="F795" s="6"/>
      <c r="G795" s="6"/>
      <c r="H795" s="51"/>
      <c r="I795" s="52"/>
      <c r="J795" s="52"/>
      <c r="K795" s="52"/>
      <c r="L795" s="52"/>
      <c r="M795" s="6"/>
      <c r="N795" s="6"/>
      <c r="O795" s="6"/>
      <c r="P795" s="6"/>
      <c r="Q795" s="6"/>
      <c r="R795" s="6"/>
      <c r="S795" s="6"/>
      <c r="T795" s="6"/>
      <c r="U795" s="6"/>
    </row>
    <row r="796" spans="1:21" ht="16.5" customHeight="1" x14ac:dyDescent="0.3">
      <c r="A796" s="50"/>
      <c r="B796" s="50"/>
      <c r="C796" s="51"/>
      <c r="D796" s="6"/>
      <c r="E796" s="6"/>
      <c r="F796" s="6"/>
      <c r="G796" s="6"/>
      <c r="H796" s="51"/>
      <c r="I796" s="52"/>
      <c r="J796" s="52"/>
      <c r="K796" s="52"/>
      <c r="L796" s="52"/>
      <c r="M796" s="6"/>
      <c r="N796" s="6"/>
      <c r="O796" s="6"/>
      <c r="P796" s="6"/>
      <c r="Q796" s="6"/>
      <c r="R796" s="6"/>
      <c r="S796" s="6"/>
      <c r="T796" s="6"/>
      <c r="U796" s="6"/>
    </row>
    <row r="797" spans="1:21" ht="16.5" customHeight="1" x14ac:dyDescent="0.3">
      <c r="A797" s="50"/>
      <c r="B797" s="50"/>
      <c r="C797" s="51"/>
      <c r="D797" s="6"/>
      <c r="E797" s="6"/>
      <c r="F797" s="6"/>
      <c r="G797" s="6"/>
      <c r="H797" s="51"/>
      <c r="I797" s="52"/>
      <c r="J797" s="52"/>
      <c r="K797" s="52"/>
      <c r="L797" s="52"/>
      <c r="M797" s="6"/>
      <c r="N797" s="6"/>
      <c r="O797" s="6"/>
      <c r="P797" s="6"/>
      <c r="Q797" s="6"/>
      <c r="R797" s="6"/>
      <c r="S797" s="6"/>
      <c r="T797" s="6"/>
      <c r="U797" s="6"/>
    </row>
    <row r="798" spans="1:21" ht="16.5" customHeight="1" x14ac:dyDescent="0.3">
      <c r="A798" s="50"/>
      <c r="B798" s="50"/>
      <c r="C798" s="51"/>
      <c r="D798" s="6"/>
      <c r="E798" s="6"/>
      <c r="F798" s="6"/>
      <c r="G798" s="6"/>
      <c r="H798" s="51"/>
      <c r="I798" s="52"/>
      <c r="J798" s="52"/>
      <c r="K798" s="52"/>
      <c r="L798" s="52"/>
      <c r="M798" s="6"/>
      <c r="N798" s="6"/>
      <c r="O798" s="6"/>
      <c r="P798" s="6"/>
      <c r="Q798" s="6"/>
      <c r="R798" s="6"/>
      <c r="S798" s="6"/>
      <c r="T798" s="6"/>
      <c r="U798" s="6"/>
    </row>
    <row r="799" spans="1:21" ht="16.5" customHeight="1" x14ac:dyDescent="0.3">
      <c r="A799" s="50"/>
      <c r="B799" s="50"/>
      <c r="C799" s="51"/>
      <c r="D799" s="6"/>
      <c r="E799" s="6"/>
      <c r="F799" s="6"/>
      <c r="G799" s="6"/>
      <c r="H799" s="51"/>
      <c r="I799" s="52"/>
      <c r="J799" s="52"/>
      <c r="K799" s="52"/>
      <c r="L799" s="52"/>
      <c r="M799" s="6"/>
      <c r="N799" s="6"/>
      <c r="O799" s="6"/>
      <c r="P799" s="6"/>
      <c r="Q799" s="6"/>
      <c r="R799" s="6"/>
      <c r="S799" s="6"/>
      <c r="T799" s="6"/>
      <c r="U799" s="6"/>
    </row>
    <row r="800" spans="1:21" ht="16.5" customHeight="1" x14ac:dyDescent="0.3">
      <c r="A800" s="50"/>
      <c r="B800" s="50"/>
      <c r="C800" s="51"/>
      <c r="D800" s="6"/>
      <c r="E800" s="6"/>
      <c r="F800" s="6"/>
      <c r="G800" s="6"/>
      <c r="H800" s="51"/>
      <c r="I800" s="52"/>
      <c r="J800" s="52"/>
      <c r="K800" s="52"/>
      <c r="L800" s="52"/>
      <c r="M800" s="6"/>
      <c r="N800" s="6"/>
      <c r="O800" s="6"/>
      <c r="P800" s="6"/>
      <c r="Q800" s="6"/>
      <c r="R800" s="6"/>
      <c r="S800" s="6"/>
      <c r="T800" s="6"/>
      <c r="U800" s="6"/>
    </row>
    <row r="801" spans="1:21" ht="16.5" customHeight="1" x14ac:dyDescent="0.3">
      <c r="A801" s="50"/>
      <c r="B801" s="50"/>
      <c r="C801" s="51"/>
      <c r="D801" s="6"/>
      <c r="E801" s="6"/>
      <c r="F801" s="6"/>
      <c r="G801" s="6"/>
      <c r="H801" s="51"/>
      <c r="I801" s="52"/>
      <c r="J801" s="52"/>
      <c r="K801" s="52"/>
      <c r="L801" s="52"/>
      <c r="M801" s="6"/>
      <c r="N801" s="6"/>
      <c r="O801" s="6"/>
      <c r="P801" s="6"/>
      <c r="Q801" s="6"/>
      <c r="R801" s="6"/>
      <c r="S801" s="6"/>
      <c r="T801" s="6"/>
      <c r="U801" s="6"/>
    </row>
    <row r="802" spans="1:21" ht="16.5" customHeight="1" x14ac:dyDescent="0.3">
      <c r="A802" s="50"/>
      <c r="B802" s="50"/>
      <c r="C802" s="51"/>
      <c r="D802" s="6"/>
      <c r="E802" s="6"/>
      <c r="F802" s="6"/>
      <c r="G802" s="6"/>
      <c r="H802" s="51"/>
      <c r="I802" s="52"/>
      <c r="J802" s="52"/>
      <c r="K802" s="52"/>
      <c r="L802" s="52"/>
      <c r="M802" s="6"/>
      <c r="N802" s="6"/>
      <c r="O802" s="6"/>
      <c r="P802" s="6"/>
      <c r="Q802" s="6"/>
      <c r="R802" s="6"/>
      <c r="S802" s="6"/>
      <c r="T802" s="6"/>
      <c r="U802" s="6"/>
    </row>
    <row r="803" spans="1:21" ht="16.5" customHeight="1" x14ac:dyDescent="0.3">
      <c r="A803" s="50"/>
      <c r="B803" s="50"/>
      <c r="C803" s="51"/>
      <c r="D803" s="6"/>
      <c r="E803" s="6"/>
      <c r="F803" s="6"/>
      <c r="G803" s="6"/>
      <c r="H803" s="51"/>
      <c r="I803" s="52"/>
      <c r="J803" s="52"/>
      <c r="K803" s="52"/>
      <c r="L803" s="52"/>
      <c r="M803" s="6"/>
      <c r="N803" s="6"/>
      <c r="O803" s="6"/>
      <c r="P803" s="6"/>
      <c r="Q803" s="6"/>
      <c r="R803" s="6"/>
      <c r="S803" s="6"/>
      <c r="T803" s="6"/>
      <c r="U803" s="6"/>
    </row>
    <row r="804" spans="1:21" ht="16.5" customHeight="1" x14ac:dyDescent="0.3">
      <c r="A804" s="50"/>
      <c r="B804" s="50"/>
      <c r="C804" s="51"/>
      <c r="D804" s="6"/>
      <c r="E804" s="6"/>
      <c r="F804" s="6"/>
      <c r="G804" s="6"/>
      <c r="H804" s="51"/>
      <c r="I804" s="52"/>
      <c r="J804" s="52"/>
      <c r="K804" s="52"/>
      <c r="L804" s="52"/>
      <c r="M804" s="6"/>
      <c r="N804" s="6"/>
      <c r="O804" s="6"/>
      <c r="P804" s="6"/>
      <c r="Q804" s="6"/>
      <c r="R804" s="6"/>
      <c r="S804" s="6"/>
      <c r="T804" s="6"/>
      <c r="U804" s="6"/>
    </row>
    <row r="805" spans="1:21" ht="16.5" customHeight="1" x14ac:dyDescent="0.3">
      <c r="A805" s="50"/>
      <c r="B805" s="50"/>
      <c r="C805" s="51"/>
      <c r="D805" s="6"/>
      <c r="E805" s="6"/>
      <c r="F805" s="6"/>
      <c r="G805" s="6"/>
      <c r="H805" s="51"/>
      <c r="I805" s="52"/>
      <c r="J805" s="52"/>
      <c r="K805" s="52"/>
      <c r="L805" s="52"/>
      <c r="M805" s="6"/>
      <c r="N805" s="6"/>
      <c r="O805" s="6"/>
      <c r="P805" s="6"/>
      <c r="Q805" s="6"/>
      <c r="R805" s="6"/>
      <c r="S805" s="6"/>
      <c r="T805" s="6"/>
      <c r="U805" s="6"/>
    </row>
    <row r="806" spans="1:21" ht="16.5" customHeight="1" x14ac:dyDescent="0.3">
      <c r="A806" s="50"/>
      <c r="B806" s="50"/>
      <c r="C806" s="51"/>
      <c r="D806" s="6"/>
      <c r="E806" s="6"/>
      <c r="F806" s="6"/>
      <c r="G806" s="6"/>
      <c r="H806" s="51"/>
      <c r="I806" s="52"/>
      <c r="J806" s="52"/>
      <c r="K806" s="52"/>
      <c r="L806" s="52"/>
      <c r="M806" s="6"/>
      <c r="N806" s="6"/>
      <c r="O806" s="6"/>
      <c r="P806" s="6"/>
      <c r="Q806" s="6"/>
      <c r="R806" s="6"/>
      <c r="S806" s="6"/>
      <c r="T806" s="6"/>
      <c r="U806" s="6"/>
    </row>
    <row r="807" spans="1:21" ht="16.5" customHeight="1" x14ac:dyDescent="0.3">
      <c r="A807" s="50"/>
      <c r="B807" s="50"/>
      <c r="C807" s="51"/>
      <c r="D807" s="6"/>
      <c r="E807" s="6"/>
      <c r="F807" s="6"/>
      <c r="G807" s="6"/>
      <c r="H807" s="51"/>
      <c r="I807" s="52"/>
      <c r="J807" s="52"/>
      <c r="K807" s="52"/>
      <c r="L807" s="52"/>
      <c r="M807" s="6"/>
      <c r="N807" s="6"/>
      <c r="O807" s="6"/>
      <c r="P807" s="6"/>
      <c r="Q807" s="6"/>
      <c r="R807" s="6"/>
      <c r="S807" s="6"/>
      <c r="T807" s="6"/>
      <c r="U807" s="6"/>
    </row>
    <row r="808" spans="1:21" ht="16.5" customHeight="1" x14ac:dyDescent="0.3">
      <c r="A808" s="50"/>
      <c r="B808" s="50"/>
      <c r="C808" s="51"/>
      <c r="D808" s="6"/>
      <c r="E808" s="6"/>
      <c r="F808" s="6"/>
      <c r="G808" s="6"/>
      <c r="H808" s="51"/>
      <c r="I808" s="52"/>
      <c r="J808" s="52"/>
      <c r="K808" s="52"/>
      <c r="L808" s="52"/>
      <c r="M808" s="6"/>
      <c r="N808" s="6"/>
      <c r="O808" s="6"/>
      <c r="P808" s="6"/>
      <c r="Q808" s="6"/>
      <c r="R808" s="6"/>
      <c r="S808" s="6"/>
      <c r="T808" s="6"/>
      <c r="U808" s="6"/>
    </row>
    <row r="809" spans="1:21" ht="16.5" customHeight="1" x14ac:dyDescent="0.3">
      <c r="A809" s="50"/>
      <c r="B809" s="50"/>
      <c r="C809" s="51"/>
      <c r="D809" s="6"/>
      <c r="E809" s="6"/>
      <c r="F809" s="6"/>
      <c r="G809" s="6"/>
      <c r="H809" s="51"/>
      <c r="I809" s="52"/>
      <c r="J809" s="52"/>
      <c r="K809" s="52"/>
      <c r="L809" s="52"/>
      <c r="M809" s="6"/>
      <c r="N809" s="6"/>
      <c r="O809" s="6"/>
      <c r="P809" s="6"/>
      <c r="Q809" s="6"/>
      <c r="R809" s="6"/>
      <c r="S809" s="6"/>
      <c r="T809" s="6"/>
      <c r="U809" s="6"/>
    </row>
    <row r="810" spans="1:21" ht="16.5" customHeight="1" x14ac:dyDescent="0.3">
      <c r="A810" s="50"/>
      <c r="B810" s="50"/>
      <c r="C810" s="51"/>
      <c r="D810" s="6"/>
      <c r="E810" s="6"/>
      <c r="F810" s="6"/>
      <c r="G810" s="6"/>
      <c r="H810" s="51"/>
      <c r="I810" s="52"/>
      <c r="J810" s="52"/>
      <c r="K810" s="52"/>
      <c r="L810" s="52"/>
      <c r="M810" s="6"/>
      <c r="N810" s="6"/>
      <c r="O810" s="6"/>
      <c r="P810" s="6"/>
      <c r="Q810" s="6"/>
      <c r="R810" s="6"/>
      <c r="S810" s="6"/>
      <c r="T810" s="6"/>
      <c r="U810" s="6"/>
    </row>
    <row r="811" spans="1:21" ht="16.5" customHeight="1" x14ac:dyDescent="0.3">
      <c r="A811" s="50"/>
      <c r="B811" s="50"/>
      <c r="C811" s="51"/>
      <c r="D811" s="6"/>
      <c r="E811" s="6"/>
      <c r="F811" s="6"/>
      <c r="G811" s="6"/>
      <c r="H811" s="51"/>
      <c r="I811" s="52"/>
      <c r="J811" s="52"/>
      <c r="K811" s="52"/>
      <c r="L811" s="52"/>
      <c r="M811" s="6"/>
      <c r="N811" s="6"/>
      <c r="O811" s="6"/>
      <c r="P811" s="6"/>
      <c r="Q811" s="6"/>
      <c r="R811" s="6"/>
      <c r="S811" s="6"/>
      <c r="T811" s="6"/>
      <c r="U811" s="6"/>
    </row>
    <row r="812" spans="1:21" ht="16.5" customHeight="1" x14ac:dyDescent="0.3">
      <c r="A812" s="50"/>
      <c r="B812" s="50"/>
      <c r="C812" s="51"/>
      <c r="D812" s="6"/>
      <c r="E812" s="6"/>
      <c r="F812" s="6"/>
      <c r="G812" s="6"/>
      <c r="H812" s="51"/>
      <c r="I812" s="52"/>
      <c r="J812" s="52"/>
      <c r="K812" s="52"/>
      <c r="L812" s="52"/>
      <c r="M812" s="6"/>
      <c r="N812" s="6"/>
      <c r="O812" s="6"/>
      <c r="P812" s="6"/>
      <c r="Q812" s="6"/>
      <c r="R812" s="6"/>
      <c r="S812" s="6"/>
      <c r="T812" s="6"/>
      <c r="U812" s="6"/>
    </row>
    <row r="813" spans="1:21" ht="16.5" customHeight="1" x14ac:dyDescent="0.3">
      <c r="A813" s="50"/>
      <c r="B813" s="50"/>
      <c r="C813" s="51"/>
      <c r="D813" s="6"/>
      <c r="E813" s="6"/>
      <c r="F813" s="6"/>
      <c r="G813" s="6"/>
      <c r="H813" s="51"/>
      <c r="I813" s="52"/>
      <c r="J813" s="52"/>
      <c r="K813" s="52"/>
      <c r="L813" s="52"/>
      <c r="M813" s="6"/>
      <c r="N813" s="6"/>
      <c r="O813" s="6"/>
      <c r="P813" s="6"/>
      <c r="Q813" s="6"/>
      <c r="R813" s="6"/>
      <c r="S813" s="6"/>
      <c r="T813" s="6"/>
      <c r="U813" s="6"/>
    </row>
    <row r="814" spans="1:21" ht="16.5" customHeight="1" x14ac:dyDescent="0.3">
      <c r="A814" s="50"/>
      <c r="B814" s="50"/>
      <c r="C814" s="51"/>
      <c r="D814" s="6"/>
      <c r="E814" s="6"/>
      <c r="F814" s="6"/>
      <c r="G814" s="6"/>
      <c r="H814" s="51"/>
      <c r="I814" s="52"/>
      <c r="J814" s="52"/>
      <c r="K814" s="52"/>
      <c r="L814" s="52"/>
      <c r="M814" s="6"/>
      <c r="N814" s="6"/>
      <c r="O814" s="6"/>
      <c r="P814" s="6"/>
      <c r="Q814" s="6"/>
      <c r="R814" s="6"/>
      <c r="S814" s="6"/>
      <c r="T814" s="6"/>
      <c r="U814" s="6"/>
    </row>
    <row r="815" spans="1:21" ht="16.5" customHeight="1" x14ac:dyDescent="0.3">
      <c r="A815" s="50"/>
      <c r="B815" s="50"/>
      <c r="C815" s="51"/>
      <c r="D815" s="6"/>
      <c r="E815" s="6"/>
      <c r="F815" s="6"/>
      <c r="G815" s="6"/>
      <c r="H815" s="51"/>
      <c r="I815" s="52"/>
      <c r="J815" s="52"/>
      <c r="K815" s="52"/>
      <c r="L815" s="52"/>
      <c r="M815" s="6"/>
      <c r="N815" s="6"/>
      <c r="O815" s="6"/>
      <c r="P815" s="6"/>
      <c r="Q815" s="6"/>
      <c r="R815" s="6"/>
      <c r="S815" s="6"/>
      <c r="T815" s="6"/>
      <c r="U815" s="6"/>
    </row>
    <row r="816" spans="1:21" ht="16.5" customHeight="1" x14ac:dyDescent="0.3">
      <c r="A816" s="50"/>
      <c r="B816" s="50"/>
      <c r="C816" s="51"/>
      <c r="D816" s="6"/>
      <c r="E816" s="6"/>
      <c r="F816" s="6"/>
      <c r="G816" s="6"/>
      <c r="H816" s="51"/>
      <c r="I816" s="52"/>
      <c r="J816" s="52"/>
      <c r="K816" s="52"/>
      <c r="L816" s="52"/>
      <c r="M816" s="6"/>
      <c r="N816" s="6"/>
      <c r="O816" s="6"/>
      <c r="P816" s="6"/>
      <c r="Q816" s="6"/>
      <c r="R816" s="6"/>
      <c r="S816" s="6"/>
      <c r="T816" s="6"/>
      <c r="U816" s="6"/>
    </row>
    <row r="817" spans="1:21" ht="16.5" customHeight="1" x14ac:dyDescent="0.3">
      <c r="A817" s="50"/>
      <c r="B817" s="50"/>
      <c r="C817" s="51"/>
      <c r="D817" s="6"/>
      <c r="E817" s="6"/>
      <c r="F817" s="6"/>
      <c r="G817" s="6"/>
      <c r="H817" s="51"/>
      <c r="I817" s="52"/>
      <c r="J817" s="52"/>
      <c r="K817" s="52"/>
      <c r="L817" s="52"/>
      <c r="M817" s="6"/>
      <c r="N817" s="6"/>
      <c r="O817" s="6"/>
      <c r="P817" s="6"/>
      <c r="Q817" s="6"/>
      <c r="R817" s="6"/>
      <c r="S817" s="6"/>
      <c r="T817" s="6"/>
      <c r="U817" s="6"/>
    </row>
    <row r="818" spans="1:21" ht="16.5" customHeight="1" x14ac:dyDescent="0.3">
      <c r="A818" s="50"/>
      <c r="B818" s="50"/>
      <c r="C818" s="51"/>
      <c r="D818" s="6"/>
      <c r="E818" s="6"/>
      <c r="F818" s="6"/>
      <c r="G818" s="6"/>
      <c r="H818" s="51"/>
      <c r="I818" s="52"/>
      <c r="J818" s="52"/>
      <c r="K818" s="52"/>
      <c r="L818" s="52"/>
      <c r="M818" s="6"/>
      <c r="N818" s="6"/>
      <c r="O818" s="6"/>
      <c r="P818" s="6"/>
      <c r="Q818" s="6"/>
      <c r="R818" s="6"/>
      <c r="S818" s="6"/>
      <c r="T818" s="6"/>
      <c r="U818" s="6"/>
    </row>
    <row r="819" spans="1:21" ht="16.5" customHeight="1" x14ac:dyDescent="0.3">
      <c r="A819" s="50"/>
      <c r="B819" s="50"/>
      <c r="C819" s="51"/>
      <c r="D819" s="6"/>
      <c r="E819" s="6"/>
      <c r="F819" s="6"/>
      <c r="G819" s="6"/>
      <c r="H819" s="51"/>
      <c r="I819" s="52"/>
      <c r="J819" s="52"/>
      <c r="K819" s="52"/>
      <c r="L819" s="52"/>
      <c r="M819" s="6"/>
      <c r="N819" s="6"/>
      <c r="O819" s="6"/>
      <c r="P819" s="6"/>
      <c r="Q819" s="6"/>
      <c r="R819" s="6"/>
      <c r="S819" s="6"/>
      <c r="T819" s="6"/>
      <c r="U819" s="6"/>
    </row>
    <row r="820" spans="1:21" ht="16.5" customHeight="1" x14ac:dyDescent="0.3">
      <c r="A820" s="50"/>
      <c r="B820" s="50"/>
      <c r="C820" s="51"/>
      <c r="D820" s="6"/>
      <c r="E820" s="6"/>
      <c r="F820" s="6"/>
      <c r="G820" s="6"/>
      <c r="H820" s="51"/>
      <c r="I820" s="52"/>
      <c r="J820" s="52"/>
      <c r="K820" s="52"/>
      <c r="L820" s="52"/>
      <c r="M820" s="6"/>
      <c r="N820" s="6"/>
      <c r="O820" s="6"/>
      <c r="P820" s="6"/>
      <c r="Q820" s="6"/>
      <c r="R820" s="6"/>
      <c r="S820" s="6"/>
      <c r="T820" s="6"/>
      <c r="U820" s="6"/>
    </row>
    <row r="821" spans="1:21" ht="16.5" customHeight="1" x14ac:dyDescent="0.3">
      <c r="A821" s="50"/>
      <c r="B821" s="50"/>
      <c r="C821" s="51"/>
      <c r="D821" s="6"/>
      <c r="E821" s="6"/>
      <c r="F821" s="6"/>
      <c r="G821" s="6"/>
      <c r="H821" s="51"/>
      <c r="I821" s="52"/>
      <c r="J821" s="52"/>
      <c r="K821" s="52"/>
      <c r="L821" s="52"/>
      <c r="M821" s="6"/>
      <c r="N821" s="6"/>
      <c r="O821" s="6"/>
      <c r="P821" s="6"/>
      <c r="Q821" s="6"/>
      <c r="R821" s="6"/>
      <c r="S821" s="6"/>
      <c r="T821" s="6"/>
      <c r="U821" s="6"/>
    </row>
    <row r="822" spans="1:21" ht="16.5" customHeight="1" x14ac:dyDescent="0.3">
      <c r="A822" s="50"/>
      <c r="B822" s="50"/>
      <c r="C822" s="51"/>
      <c r="D822" s="6"/>
      <c r="E822" s="6"/>
      <c r="F822" s="6"/>
      <c r="G822" s="6"/>
      <c r="H822" s="51"/>
      <c r="I822" s="52"/>
      <c r="J822" s="52"/>
      <c r="K822" s="52"/>
      <c r="L822" s="52"/>
      <c r="M822" s="6"/>
      <c r="N822" s="6"/>
      <c r="O822" s="6"/>
      <c r="P822" s="6"/>
      <c r="Q822" s="6"/>
      <c r="R822" s="6"/>
      <c r="S822" s="6"/>
      <c r="T822" s="6"/>
      <c r="U822" s="6"/>
    </row>
    <row r="823" spans="1:21" ht="16.5" customHeight="1" x14ac:dyDescent="0.3">
      <c r="A823" s="50"/>
      <c r="B823" s="50"/>
      <c r="C823" s="51"/>
      <c r="D823" s="6"/>
      <c r="E823" s="6"/>
      <c r="F823" s="6"/>
      <c r="G823" s="6"/>
      <c r="H823" s="51"/>
      <c r="I823" s="52"/>
      <c r="J823" s="52"/>
      <c r="K823" s="52"/>
      <c r="L823" s="52"/>
      <c r="M823" s="6"/>
      <c r="N823" s="6"/>
      <c r="O823" s="6"/>
      <c r="P823" s="6"/>
      <c r="Q823" s="6"/>
      <c r="R823" s="6"/>
      <c r="S823" s="6"/>
      <c r="T823" s="6"/>
      <c r="U823" s="6"/>
    </row>
    <row r="824" spans="1:21" ht="16.5" customHeight="1" x14ac:dyDescent="0.3">
      <c r="A824" s="50"/>
      <c r="B824" s="50"/>
      <c r="C824" s="51"/>
      <c r="D824" s="6"/>
      <c r="E824" s="6"/>
      <c r="F824" s="6"/>
      <c r="G824" s="6"/>
      <c r="H824" s="51"/>
      <c r="I824" s="52"/>
      <c r="J824" s="52"/>
      <c r="K824" s="52"/>
      <c r="L824" s="52"/>
      <c r="M824" s="6"/>
      <c r="N824" s="6"/>
      <c r="O824" s="6"/>
      <c r="P824" s="6"/>
      <c r="Q824" s="6"/>
      <c r="R824" s="6"/>
      <c r="S824" s="6"/>
      <c r="T824" s="6"/>
      <c r="U824" s="6"/>
    </row>
    <row r="825" spans="1:21" ht="16.5" customHeight="1" x14ac:dyDescent="0.3">
      <c r="A825" s="50"/>
      <c r="B825" s="50"/>
      <c r="C825" s="51"/>
      <c r="D825" s="6"/>
      <c r="E825" s="6"/>
      <c r="F825" s="6"/>
      <c r="G825" s="6"/>
      <c r="H825" s="51"/>
      <c r="I825" s="52"/>
      <c r="J825" s="52"/>
      <c r="K825" s="52"/>
      <c r="L825" s="52"/>
      <c r="M825" s="6"/>
      <c r="N825" s="6"/>
      <c r="O825" s="6"/>
      <c r="P825" s="6"/>
      <c r="Q825" s="6"/>
      <c r="R825" s="6"/>
      <c r="S825" s="6"/>
      <c r="T825" s="6"/>
      <c r="U825" s="6"/>
    </row>
    <row r="826" spans="1:21" ht="16.5" customHeight="1" x14ac:dyDescent="0.3">
      <c r="A826" s="50"/>
      <c r="B826" s="50"/>
      <c r="C826" s="51"/>
      <c r="D826" s="6"/>
      <c r="E826" s="6"/>
      <c r="F826" s="6"/>
      <c r="G826" s="6"/>
      <c r="H826" s="51"/>
      <c r="I826" s="52"/>
      <c r="J826" s="52"/>
      <c r="K826" s="52"/>
      <c r="L826" s="52"/>
      <c r="M826" s="6"/>
      <c r="N826" s="6"/>
      <c r="O826" s="6"/>
      <c r="P826" s="6"/>
      <c r="Q826" s="6"/>
      <c r="R826" s="6"/>
      <c r="S826" s="6"/>
      <c r="T826" s="6"/>
      <c r="U826" s="6"/>
    </row>
    <row r="827" spans="1:21" ht="16.5" customHeight="1" x14ac:dyDescent="0.3">
      <c r="A827" s="50"/>
      <c r="B827" s="50"/>
      <c r="C827" s="51"/>
      <c r="D827" s="6"/>
      <c r="E827" s="6"/>
      <c r="F827" s="6"/>
      <c r="G827" s="6"/>
      <c r="H827" s="51"/>
      <c r="I827" s="52"/>
      <c r="J827" s="52"/>
      <c r="K827" s="52"/>
      <c r="L827" s="52"/>
      <c r="M827" s="6"/>
      <c r="N827" s="6"/>
      <c r="O827" s="6"/>
      <c r="P827" s="6"/>
      <c r="Q827" s="6"/>
      <c r="R827" s="6"/>
      <c r="S827" s="6"/>
      <c r="T827" s="6"/>
      <c r="U827" s="6"/>
    </row>
    <row r="828" spans="1:21" ht="16.5" customHeight="1" x14ac:dyDescent="0.3">
      <c r="A828" s="50"/>
      <c r="B828" s="50"/>
      <c r="C828" s="51"/>
      <c r="D828" s="6"/>
      <c r="E828" s="6"/>
      <c r="F828" s="6"/>
      <c r="G828" s="6"/>
      <c r="H828" s="51"/>
      <c r="I828" s="52"/>
      <c r="J828" s="52"/>
      <c r="K828" s="52"/>
      <c r="L828" s="52"/>
      <c r="M828" s="6"/>
      <c r="N828" s="6"/>
      <c r="O828" s="6"/>
      <c r="P828" s="6"/>
      <c r="Q828" s="6"/>
      <c r="R828" s="6"/>
      <c r="S828" s="6"/>
      <c r="T828" s="6"/>
      <c r="U828" s="6"/>
    </row>
    <row r="829" spans="1:21" ht="16.5" customHeight="1" x14ac:dyDescent="0.3">
      <c r="A829" s="50"/>
      <c r="B829" s="50"/>
      <c r="C829" s="51"/>
      <c r="D829" s="6"/>
      <c r="E829" s="6"/>
      <c r="F829" s="6"/>
      <c r="G829" s="6"/>
      <c r="H829" s="51"/>
      <c r="I829" s="52"/>
      <c r="J829" s="52"/>
      <c r="K829" s="52"/>
      <c r="L829" s="52"/>
      <c r="M829" s="6"/>
      <c r="N829" s="6"/>
      <c r="O829" s="6"/>
      <c r="P829" s="6"/>
      <c r="Q829" s="6"/>
      <c r="R829" s="6"/>
      <c r="S829" s="6"/>
      <c r="T829" s="6"/>
      <c r="U829" s="6"/>
    </row>
    <row r="830" spans="1:21" ht="16.5" customHeight="1" x14ac:dyDescent="0.3">
      <c r="A830" s="50"/>
      <c r="B830" s="50"/>
      <c r="C830" s="51"/>
      <c r="D830" s="6"/>
      <c r="E830" s="6"/>
      <c r="F830" s="6"/>
      <c r="G830" s="6"/>
      <c r="H830" s="51"/>
      <c r="I830" s="52"/>
      <c r="J830" s="52"/>
      <c r="K830" s="52"/>
      <c r="L830" s="52"/>
      <c r="M830" s="6"/>
      <c r="N830" s="6"/>
      <c r="O830" s="6"/>
      <c r="P830" s="6"/>
      <c r="Q830" s="6"/>
      <c r="R830" s="6"/>
      <c r="S830" s="6"/>
      <c r="T830" s="6"/>
      <c r="U830" s="6"/>
    </row>
    <row r="831" spans="1:21" ht="16.5" customHeight="1" x14ac:dyDescent="0.3">
      <c r="A831" s="50"/>
      <c r="B831" s="50"/>
      <c r="C831" s="51"/>
      <c r="D831" s="6"/>
      <c r="E831" s="6"/>
      <c r="F831" s="6"/>
      <c r="G831" s="6"/>
      <c r="H831" s="51"/>
      <c r="I831" s="52"/>
      <c r="J831" s="52"/>
      <c r="K831" s="52"/>
      <c r="L831" s="52"/>
      <c r="M831" s="6"/>
      <c r="N831" s="6"/>
      <c r="O831" s="6"/>
      <c r="P831" s="6"/>
      <c r="Q831" s="6"/>
      <c r="R831" s="6"/>
      <c r="S831" s="6"/>
      <c r="T831" s="6"/>
      <c r="U831" s="6"/>
    </row>
    <row r="832" spans="1:21" ht="16.5" customHeight="1" x14ac:dyDescent="0.3">
      <c r="A832" s="50"/>
      <c r="B832" s="50"/>
      <c r="C832" s="51"/>
      <c r="D832" s="6"/>
      <c r="E832" s="6"/>
      <c r="F832" s="6"/>
      <c r="G832" s="6"/>
      <c r="H832" s="51"/>
      <c r="I832" s="52"/>
      <c r="J832" s="52"/>
      <c r="K832" s="52"/>
      <c r="L832" s="52"/>
      <c r="M832" s="6"/>
      <c r="N832" s="6"/>
      <c r="O832" s="6"/>
      <c r="P832" s="6"/>
      <c r="Q832" s="6"/>
      <c r="R832" s="6"/>
      <c r="S832" s="6"/>
      <c r="T832" s="6"/>
      <c r="U832" s="6"/>
    </row>
    <row r="833" spans="1:21" ht="16.5" customHeight="1" x14ac:dyDescent="0.3">
      <c r="A833" s="50"/>
      <c r="B833" s="50"/>
      <c r="C833" s="51"/>
      <c r="D833" s="6"/>
      <c r="E833" s="6"/>
      <c r="F833" s="6"/>
      <c r="G833" s="6"/>
      <c r="H833" s="51"/>
      <c r="I833" s="52"/>
      <c r="J833" s="52"/>
      <c r="K833" s="52"/>
      <c r="L833" s="52"/>
      <c r="M833" s="6"/>
      <c r="N833" s="6"/>
      <c r="O833" s="6"/>
      <c r="P833" s="6"/>
      <c r="Q833" s="6"/>
      <c r="R833" s="6"/>
      <c r="S833" s="6"/>
      <c r="T833" s="6"/>
      <c r="U833" s="6"/>
    </row>
    <row r="834" spans="1:21" ht="16.5" customHeight="1" x14ac:dyDescent="0.3">
      <c r="A834" s="50"/>
      <c r="B834" s="50"/>
      <c r="C834" s="51"/>
      <c r="D834" s="6"/>
      <c r="E834" s="6"/>
      <c r="F834" s="6"/>
      <c r="G834" s="6"/>
      <c r="H834" s="51"/>
      <c r="I834" s="52"/>
      <c r="J834" s="52"/>
      <c r="K834" s="52"/>
      <c r="L834" s="52"/>
      <c r="M834" s="6"/>
      <c r="N834" s="6"/>
      <c r="O834" s="6"/>
      <c r="P834" s="6"/>
      <c r="Q834" s="6"/>
      <c r="R834" s="6"/>
      <c r="S834" s="6"/>
      <c r="T834" s="6"/>
      <c r="U834" s="6"/>
    </row>
    <row r="835" spans="1:21" ht="16.5" customHeight="1" x14ac:dyDescent="0.3">
      <c r="A835" s="50"/>
      <c r="B835" s="50"/>
      <c r="C835" s="51"/>
      <c r="D835" s="6"/>
      <c r="E835" s="6"/>
      <c r="F835" s="6"/>
      <c r="G835" s="6"/>
      <c r="H835" s="51"/>
      <c r="I835" s="52"/>
      <c r="J835" s="52"/>
      <c r="K835" s="52"/>
      <c r="L835" s="52"/>
      <c r="M835" s="6"/>
      <c r="N835" s="6"/>
      <c r="O835" s="6"/>
      <c r="P835" s="6"/>
      <c r="Q835" s="6"/>
      <c r="R835" s="6"/>
      <c r="S835" s="6"/>
      <c r="T835" s="6"/>
      <c r="U835" s="6"/>
    </row>
    <row r="836" spans="1:21" ht="16.5" customHeight="1" x14ac:dyDescent="0.3">
      <c r="A836" s="50"/>
      <c r="B836" s="50"/>
      <c r="C836" s="51"/>
      <c r="D836" s="6"/>
      <c r="E836" s="6"/>
      <c r="F836" s="6"/>
      <c r="G836" s="6"/>
      <c r="H836" s="51"/>
      <c r="I836" s="52"/>
      <c r="J836" s="52"/>
      <c r="K836" s="52"/>
      <c r="L836" s="52"/>
      <c r="M836" s="6"/>
      <c r="N836" s="6"/>
      <c r="O836" s="6"/>
      <c r="P836" s="6"/>
      <c r="Q836" s="6"/>
      <c r="R836" s="6"/>
      <c r="S836" s="6"/>
      <c r="T836" s="6"/>
      <c r="U836" s="6"/>
    </row>
    <row r="837" spans="1:21" ht="16.5" customHeight="1" x14ac:dyDescent="0.3">
      <c r="A837" s="50"/>
      <c r="B837" s="50"/>
      <c r="C837" s="51"/>
      <c r="D837" s="6"/>
      <c r="E837" s="6"/>
      <c r="F837" s="6"/>
      <c r="G837" s="6"/>
      <c r="H837" s="51"/>
      <c r="I837" s="52"/>
      <c r="J837" s="52"/>
      <c r="K837" s="52"/>
      <c r="L837" s="52"/>
      <c r="M837" s="6"/>
      <c r="N837" s="6"/>
      <c r="O837" s="6"/>
      <c r="P837" s="6"/>
      <c r="Q837" s="6"/>
      <c r="R837" s="6"/>
      <c r="S837" s="6"/>
      <c r="T837" s="6"/>
      <c r="U837" s="6"/>
    </row>
    <row r="838" spans="1:21" ht="16.5" customHeight="1" x14ac:dyDescent="0.3">
      <c r="A838" s="50"/>
      <c r="B838" s="50"/>
      <c r="C838" s="51"/>
      <c r="D838" s="6"/>
      <c r="E838" s="6"/>
      <c r="F838" s="6"/>
      <c r="G838" s="6"/>
      <c r="H838" s="51"/>
      <c r="I838" s="52"/>
      <c r="J838" s="52"/>
      <c r="K838" s="52"/>
      <c r="L838" s="52"/>
      <c r="M838" s="6"/>
      <c r="N838" s="6"/>
      <c r="O838" s="6"/>
      <c r="P838" s="6"/>
      <c r="Q838" s="6"/>
      <c r="R838" s="6"/>
      <c r="S838" s="6"/>
      <c r="T838" s="6"/>
      <c r="U838" s="6"/>
    </row>
    <row r="839" spans="1:21" ht="16.5" customHeight="1" x14ac:dyDescent="0.3">
      <c r="A839" s="50"/>
      <c r="B839" s="50"/>
      <c r="C839" s="51"/>
      <c r="D839" s="6"/>
      <c r="E839" s="6"/>
      <c r="F839" s="6"/>
      <c r="G839" s="6"/>
      <c r="H839" s="51"/>
      <c r="I839" s="52"/>
      <c r="J839" s="52"/>
      <c r="K839" s="52"/>
      <c r="L839" s="52"/>
      <c r="M839" s="6"/>
      <c r="N839" s="6"/>
      <c r="O839" s="6"/>
      <c r="P839" s="6"/>
      <c r="Q839" s="6"/>
      <c r="R839" s="6"/>
      <c r="S839" s="6"/>
      <c r="T839" s="6"/>
      <c r="U839" s="6"/>
    </row>
    <row r="840" spans="1:21" ht="16.5" customHeight="1" x14ac:dyDescent="0.3">
      <c r="A840" s="50"/>
      <c r="B840" s="50"/>
      <c r="C840" s="51"/>
      <c r="D840" s="6"/>
      <c r="E840" s="6"/>
      <c r="F840" s="6"/>
      <c r="G840" s="6"/>
      <c r="H840" s="51"/>
      <c r="I840" s="52"/>
      <c r="J840" s="52"/>
      <c r="K840" s="52"/>
      <c r="L840" s="52"/>
      <c r="M840" s="6"/>
      <c r="N840" s="6"/>
      <c r="O840" s="6"/>
      <c r="P840" s="6"/>
      <c r="Q840" s="6"/>
      <c r="R840" s="6"/>
      <c r="S840" s="6"/>
      <c r="T840" s="6"/>
      <c r="U840" s="6"/>
    </row>
    <row r="841" spans="1:21" ht="16.5" customHeight="1" x14ac:dyDescent="0.3">
      <c r="A841" s="50"/>
      <c r="B841" s="50"/>
      <c r="C841" s="51"/>
      <c r="D841" s="6"/>
      <c r="E841" s="6"/>
      <c r="F841" s="6"/>
      <c r="G841" s="6"/>
      <c r="H841" s="51"/>
      <c r="I841" s="52"/>
      <c r="J841" s="52"/>
      <c r="K841" s="52"/>
      <c r="L841" s="52"/>
      <c r="M841" s="6"/>
      <c r="N841" s="6"/>
      <c r="O841" s="6"/>
      <c r="P841" s="6"/>
      <c r="Q841" s="6"/>
      <c r="R841" s="6"/>
      <c r="S841" s="6"/>
      <c r="T841" s="6"/>
      <c r="U841" s="6"/>
    </row>
    <row r="842" spans="1:21" ht="16.5" customHeight="1" x14ac:dyDescent="0.3">
      <c r="A842" s="50"/>
      <c r="B842" s="50"/>
      <c r="C842" s="51"/>
      <c r="D842" s="6"/>
      <c r="E842" s="6"/>
      <c r="F842" s="6"/>
      <c r="G842" s="6"/>
      <c r="H842" s="51"/>
      <c r="I842" s="52"/>
      <c r="J842" s="52"/>
      <c r="K842" s="52"/>
      <c r="L842" s="52"/>
      <c r="M842" s="6"/>
      <c r="N842" s="6"/>
      <c r="O842" s="6"/>
      <c r="P842" s="6"/>
      <c r="Q842" s="6"/>
      <c r="R842" s="6"/>
      <c r="S842" s="6"/>
      <c r="T842" s="6"/>
      <c r="U842" s="6"/>
    </row>
    <row r="843" spans="1:21" ht="16.5" customHeight="1" x14ac:dyDescent="0.3">
      <c r="A843" s="50"/>
      <c r="B843" s="50"/>
      <c r="C843" s="51"/>
      <c r="D843" s="6"/>
      <c r="E843" s="6"/>
      <c r="F843" s="6"/>
      <c r="G843" s="6"/>
      <c r="H843" s="51"/>
      <c r="I843" s="52"/>
      <c r="J843" s="52"/>
      <c r="K843" s="52"/>
      <c r="L843" s="52"/>
      <c r="M843" s="6"/>
      <c r="N843" s="6"/>
      <c r="O843" s="6"/>
      <c r="P843" s="6"/>
      <c r="Q843" s="6"/>
      <c r="R843" s="6"/>
      <c r="S843" s="6"/>
      <c r="T843" s="6"/>
      <c r="U843" s="6"/>
    </row>
    <row r="844" spans="1:21" ht="16.5" customHeight="1" x14ac:dyDescent="0.3">
      <c r="A844" s="50"/>
      <c r="B844" s="50"/>
      <c r="C844" s="51"/>
      <c r="D844" s="6"/>
      <c r="E844" s="6"/>
      <c r="F844" s="6"/>
      <c r="G844" s="6"/>
      <c r="H844" s="51"/>
      <c r="I844" s="52"/>
      <c r="J844" s="52"/>
      <c r="K844" s="52"/>
      <c r="L844" s="52"/>
      <c r="M844" s="6"/>
      <c r="N844" s="6"/>
      <c r="O844" s="6"/>
      <c r="P844" s="6"/>
      <c r="Q844" s="6"/>
      <c r="R844" s="6"/>
      <c r="S844" s="6"/>
      <c r="T844" s="6"/>
      <c r="U844" s="6"/>
    </row>
    <row r="845" spans="1:21" ht="16.5" customHeight="1" x14ac:dyDescent="0.3">
      <c r="A845" s="50"/>
      <c r="B845" s="50"/>
      <c r="C845" s="51"/>
      <c r="D845" s="6"/>
      <c r="E845" s="6"/>
      <c r="F845" s="6"/>
      <c r="G845" s="6"/>
      <c r="H845" s="51"/>
      <c r="I845" s="52"/>
      <c r="J845" s="52"/>
      <c r="K845" s="52"/>
      <c r="L845" s="52"/>
      <c r="M845" s="6"/>
      <c r="N845" s="6"/>
      <c r="O845" s="6"/>
      <c r="P845" s="6"/>
      <c r="Q845" s="6"/>
      <c r="R845" s="6"/>
      <c r="S845" s="6"/>
      <c r="T845" s="6"/>
      <c r="U845" s="6"/>
    </row>
    <row r="846" spans="1:21" ht="16.5" customHeight="1" x14ac:dyDescent="0.3">
      <c r="A846" s="50"/>
      <c r="B846" s="50"/>
      <c r="C846" s="51"/>
      <c r="D846" s="6"/>
      <c r="E846" s="6"/>
      <c r="F846" s="6"/>
      <c r="G846" s="6"/>
      <c r="H846" s="51"/>
      <c r="I846" s="52"/>
      <c r="J846" s="52"/>
      <c r="K846" s="52"/>
      <c r="L846" s="52"/>
      <c r="M846" s="6"/>
      <c r="N846" s="6"/>
      <c r="O846" s="6"/>
      <c r="P846" s="6"/>
      <c r="Q846" s="6"/>
      <c r="R846" s="6"/>
      <c r="S846" s="6"/>
      <c r="T846" s="6"/>
      <c r="U846" s="6"/>
    </row>
    <row r="847" spans="1:21" ht="16.5" customHeight="1" x14ac:dyDescent="0.3">
      <c r="A847" s="50"/>
      <c r="B847" s="50"/>
      <c r="C847" s="51"/>
      <c r="D847" s="6"/>
      <c r="E847" s="6"/>
      <c r="F847" s="6"/>
      <c r="G847" s="6"/>
      <c r="H847" s="51"/>
      <c r="I847" s="52"/>
      <c r="J847" s="52"/>
      <c r="K847" s="52"/>
      <c r="L847" s="52"/>
      <c r="M847" s="6"/>
      <c r="N847" s="6"/>
      <c r="O847" s="6"/>
      <c r="P847" s="6"/>
      <c r="Q847" s="6"/>
      <c r="R847" s="6"/>
      <c r="S847" s="6"/>
      <c r="T847" s="6"/>
      <c r="U847" s="6"/>
    </row>
    <row r="848" spans="1:21" ht="16.5" customHeight="1" x14ac:dyDescent="0.3">
      <c r="A848" s="50"/>
      <c r="B848" s="50"/>
      <c r="C848" s="51"/>
      <c r="D848" s="6"/>
      <c r="E848" s="6"/>
      <c r="F848" s="6"/>
      <c r="G848" s="6"/>
      <c r="H848" s="51"/>
      <c r="I848" s="52"/>
      <c r="J848" s="52"/>
      <c r="K848" s="52"/>
      <c r="L848" s="52"/>
      <c r="M848" s="6"/>
      <c r="N848" s="6"/>
      <c r="O848" s="6"/>
      <c r="P848" s="6"/>
      <c r="Q848" s="6"/>
      <c r="R848" s="6"/>
      <c r="S848" s="6"/>
      <c r="T848" s="6"/>
      <c r="U848" s="6"/>
    </row>
    <row r="849" spans="1:21" ht="16.5" customHeight="1" x14ac:dyDescent="0.3">
      <c r="A849" s="50"/>
      <c r="B849" s="50"/>
      <c r="C849" s="51"/>
      <c r="D849" s="6"/>
      <c r="E849" s="6"/>
      <c r="F849" s="6"/>
      <c r="G849" s="6"/>
      <c r="H849" s="51"/>
      <c r="I849" s="52"/>
      <c r="J849" s="52"/>
      <c r="K849" s="52"/>
      <c r="L849" s="52"/>
      <c r="M849" s="6"/>
      <c r="N849" s="6"/>
      <c r="O849" s="6"/>
      <c r="P849" s="6"/>
      <c r="Q849" s="6"/>
      <c r="R849" s="6"/>
      <c r="S849" s="6"/>
      <c r="T849" s="6"/>
      <c r="U849" s="6"/>
    </row>
    <row r="850" spans="1:21" ht="16.5" customHeight="1" x14ac:dyDescent="0.3">
      <c r="A850" s="50"/>
      <c r="B850" s="50"/>
      <c r="C850" s="51"/>
      <c r="D850" s="6"/>
      <c r="E850" s="6"/>
      <c r="F850" s="6"/>
      <c r="G850" s="6"/>
      <c r="H850" s="51"/>
      <c r="I850" s="52"/>
      <c r="J850" s="52"/>
      <c r="K850" s="52"/>
      <c r="L850" s="52"/>
      <c r="M850" s="6"/>
      <c r="N850" s="6"/>
      <c r="O850" s="6"/>
      <c r="P850" s="6"/>
      <c r="Q850" s="6"/>
      <c r="R850" s="6"/>
      <c r="S850" s="6"/>
      <c r="T850" s="6"/>
      <c r="U850" s="6"/>
    </row>
    <row r="851" spans="1:21" ht="16.5" customHeight="1" x14ac:dyDescent="0.3">
      <c r="A851" s="50"/>
      <c r="B851" s="50"/>
      <c r="C851" s="51"/>
      <c r="D851" s="6"/>
      <c r="E851" s="6"/>
      <c r="F851" s="6"/>
      <c r="G851" s="6"/>
      <c r="H851" s="51"/>
      <c r="I851" s="52"/>
      <c r="J851" s="52"/>
      <c r="K851" s="52"/>
      <c r="L851" s="52"/>
      <c r="M851" s="6"/>
      <c r="N851" s="6"/>
      <c r="O851" s="6"/>
      <c r="P851" s="6"/>
      <c r="Q851" s="6"/>
      <c r="R851" s="6"/>
      <c r="S851" s="6"/>
      <c r="T851" s="6"/>
      <c r="U851" s="6"/>
    </row>
    <row r="852" spans="1:21" ht="16.5" customHeight="1" x14ac:dyDescent="0.3">
      <c r="A852" s="50"/>
      <c r="B852" s="50"/>
      <c r="C852" s="51"/>
      <c r="D852" s="6"/>
      <c r="E852" s="6"/>
      <c r="F852" s="6"/>
      <c r="G852" s="6"/>
      <c r="H852" s="51"/>
      <c r="I852" s="52"/>
      <c r="J852" s="52"/>
      <c r="K852" s="52"/>
      <c r="L852" s="52"/>
      <c r="M852" s="6"/>
      <c r="N852" s="6"/>
      <c r="O852" s="6"/>
      <c r="P852" s="6"/>
      <c r="Q852" s="6"/>
      <c r="R852" s="6"/>
      <c r="S852" s="6"/>
      <c r="T852" s="6"/>
      <c r="U852" s="6"/>
    </row>
    <row r="853" spans="1:21" ht="16.5" customHeight="1" x14ac:dyDescent="0.3">
      <c r="A853" s="50"/>
      <c r="B853" s="50"/>
      <c r="C853" s="51"/>
      <c r="D853" s="6"/>
      <c r="E853" s="6"/>
      <c r="F853" s="6"/>
      <c r="G853" s="6"/>
      <c r="H853" s="51"/>
      <c r="I853" s="52"/>
      <c r="J853" s="52"/>
      <c r="K853" s="52"/>
      <c r="L853" s="52"/>
      <c r="M853" s="6"/>
      <c r="N853" s="6"/>
      <c r="O853" s="6"/>
      <c r="P853" s="6"/>
      <c r="Q853" s="6"/>
      <c r="R853" s="6"/>
      <c r="S853" s="6"/>
      <c r="T853" s="6"/>
      <c r="U853" s="6"/>
    </row>
    <row r="854" spans="1:21" ht="16.5" customHeight="1" x14ac:dyDescent="0.3">
      <c r="A854" s="50"/>
      <c r="B854" s="50"/>
      <c r="C854" s="51"/>
      <c r="D854" s="6"/>
      <c r="E854" s="6"/>
      <c r="F854" s="6"/>
      <c r="G854" s="6"/>
      <c r="H854" s="51"/>
      <c r="I854" s="52"/>
      <c r="J854" s="52"/>
      <c r="K854" s="52"/>
      <c r="L854" s="52"/>
      <c r="M854" s="6"/>
      <c r="N854" s="6"/>
      <c r="O854" s="6"/>
      <c r="P854" s="6"/>
      <c r="Q854" s="6"/>
      <c r="R854" s="6"/>
      <c r="S854" s="6"/>
      <c r="T854" s="6"/>
      <c r="U854" s="6"/>
    </row>
    <row r="855" spans="1:21" ht="16.5" customHeight="1" x14ac:dyDescent="0.3">
      <c r="A855" s="50"/>
      <c r="B855" s="50"/>
      <c r="C855" s="51"/>
      <c r="D855" s="6"/>
      <c r="E855" s="6"/>
      <c r="F855" s="6"/>
      <c r="G855" s="6"/>
      <c r="H855" s="51"/>
      <c r="I855" s="52"/>
      <c r="J855" s="52"/>
      <c r="K855" s="52"/>
      <c r="L855" s="52"/>
      <c r="M855" s="6"/>
      <c r="N855" s="6"/>
      <c r="O855" s="6"/>
      <c r="P855" s="6"/>
      <c r="Q855" s="6"/>
      <c r="R855" s="6"/>
      <c r="S855" s="6"/>
      <c r="T855" s="6"/>
      <c r="U855" s="6"/>
    </row>
    <row r="856" spans="1:21" ht="16.5" customHeight="1" x14ac:dyDescent="0.3">
      <c r="A856" s="50"/>
      <c r="B856" s="50"/>
      <c r="C856" s="51"/>
      <c r="D856" s="6"/>
      <c r="E856" s="6"/>
      <c r="F856" s="6"/>
      <c r="G856" s="6"/>
      <c r="H856" s="51"/>
      <c r="I856" s="52"/>
      <c r="J856" s="52"/>
      <c r="K856" s="52"/>
      <c r="L856" s="52"/>
      <c r="M856" s="6"/>
      <c r="N856" s="6"/>
      <c r="O856" s="6"/>
      <c r="P856" s="6"/>
      <c r="Q856" s="6"/>
      <c r="R856" s="6"/>
      <c r="S856" s="6"/>
      <c r="T856" s="6"/>
      <c r="U856" s="6"/>
    </row>
    <row r="857" spans="1:21" ht="16.5" customHeight="1" x14ac:dyDescent="0.3">
      <c r="A857" s="50"/>
      <c r="B857" s="50"/>
      <c r="C857" s="51"/>
      <c r="D857" s="6"/>
      <c r="E857" s="6"/>
      <c r="F857" s="6"/>
      <c r="G857" s="6"/>
      <c r="H857" s="51"/>
      <c r="I857" s="52"/>
      <c r="J857" s="52"/>
      <c r="K857" s="52"/>
      <c r="L857" s="52"/>
      <c r="M857" s="6"/>
      <c r="N857" s="6"/>
      <c r="O857" s="6"/>
      <c r="P857" s="6"/>
      <c r="Q857" s="6"/>
      <c r="R857" s="6"/>
      <c r="S857" s="6"/>
      <c r="T857" s="6"/>
      <c r="U857" s="6"/>
    </row>
    <row r="858" spans="1:21" ht="16.5" customHeight="1" x14ac:dyDescent="0.3">
      <c r="A858" s="50"/>
      <c r="B858" s="50"/>
      <c r="C858" s="51"/>
      <c r="D858" s="6"/>
      <c r="E858" s="6"/>
      <c r="F858" s="6"/>
      <c r="G858" s="6"/>
      <c r="H858" s="51"/>
      <c r="I858" s="52"/>
      <c r="J858" s="52"/>
      <c r="K858" s="52"/>
      <c r="L858" s="52"/>
      <c r="M858" s="6"/>
      <c r="N858" s="6"/>
      <c r="O858" s="6"/>
      <c r="P858" s="6"/>
      <c r="Q858" s="6"/>
      <c r="R858" s="6"/>
      <c r="S858" s="6"/>
      <c r="T858" s="6"/>
      <c r="U858" s="6"/>
    </row>
    <row r="859" spans="1:21" ht="16.5" customHeight="1" x14ac:dyDescent="0.3">
      <c r="A859" s="50"/>
      <c r="B859" s="50"/>
      <c r="C859" s="51"/>
      <c r="D859" s="6"/>
      <c r="E859" s="6"/>
      <c r="F859" s="6"/>
      <c r="G859" s="6"/>
      <c r="H859" s="51"/>
      <c r="I859" s="52"/>
      <c r="J859" s="52"/>
      <c r="K859" s="52"/>
      <c r="L859" s="52"/>
      <c r="M859" s="6"/>
      <c r="N859" s="6"/>
      <c r="O859" s="6"/>
      <c r="P859" s="6"/>
      <c r="Q859" s="6"/>
      <c r="R859" s="6"/>
      <c r="S859" s="6"/>
      <c r="T859" s="6"/>
      <c r="U859" s="6"/>
    </row>
    <row r="860" spans="1:21" ht="16.5" customHeight="1" x14ac:dyDescent="0.3">
      <c r="A860" s="50"/>
      <c r="B860" s="50"/>
      <c r="C860" s="51"/>
      <c r="D860" s="6"/>
      <c r="E860" s="6"/>
      <c r="F860" s="6"/>
      <c r="G860" s="6"/>
      <c r="H860" s="51"/>
      <c r="I860" s="52"/>
      <c r="J860" s="52"/>
      <c r="K860" s="52"/>
      <c r="L860" s="52"/>
      <c r="M860" s="6"/>
      <c r="N860" s="6"/>
      <c r="O860" s="6"/>
      <c r="P860" s="6"/>
      <c r="Q860" s="6"/>
      <c r="R860" s="6"/>
      <c r="S860" s="6"/>
      <c r="T860" s="6"/>
      <c r="U860" s="6"/>
    </row>
    <row r="861" spans="1:21" ht="16.5" customHeight="1" x14ac:dyDescent="0.3">
      <c r="A861" s="50"/>
      <c r="B861" s="50"/>
      <c r="C861" s="51"/>
      <c r="D861" s="6"/>
      <c r="E861" s="6"/>
      <c r="F861" s="6"/>
      <c r="G861" s="6"/>
      <c r="H861" s="51"/>
      <c r="I861" s="52"/>
      <c r="J861" s="52"/>
      <c r="K861" s="52"/>
      <c r="L861" s="52"/>
      <c r="M861" s="6"/>
      <c r="N861" s="6"/>
      <c r="O861" s="6"/>
      <c r="P861" s="6"/>
      <c r="Q861" s="6"/>
      <c r="R861" s="6"/>
      <c r="S861" s="6"/>
      <c r="T861" s="6"/>
      <c r="U861" s="6"/>
    </row>
    <row r="862" spans="1:21" ht="16.5" customHeight="1" x14ac:dyDescent="0.3">
      <c r="A862" s="50"/>
      <c r="B862" s="50"/>
      <c r="C862" s="51"/>
      <c r="D862" s="6"/>
      <c r="E862" s="6"/>
      <c r="F862" s="6"/>
      <c r="G862" s="6"/>
      <c r="H862" s="51"/>
      <c r="I862" s="52"/>
      <c r="J862" s="52"/>
      <c r="K862" s="52"/>
      <c r="L862" s="52"/>
      <c r="M862" s="6"/>
      <c r="N862" s="6"/>
      <c r="O862" s="6"/>
      <c r="P862" s="6"/>
      <c r="Q862" s="6"/>
      <c r="R862" s="6"/>
      <c r="S862" s="6"/>
      <c r="T862" s="6"/>
      <c r="U862" s="6"/>
    </row>
    <row r="863" spans="1:21" ht="16.5" customHeight="1" x14ac:dyDescent="0.3">
      <c r="A863" s="50"/>
      <c r="B863" s="50"/>
      <c r="C863" s="51"/>
      <c r="D863" s="6"/>
      <c r="E863" s="6"/>
      <c r="F863" s="6"/>
      <c r="G863" s="6"/>
      <c r="H863" s="51"/>
      <c r="I863" s="52"/>
      <c r="J863" s="52"/>
      <c r="K863" s="52"/>
      <c r="L863" s="52"/>
      <c r="M863" s="6"/>
      <c r="N863" s="6"/>
      <c r="O863" s="6"/>
      <c r="P863" s="6"/>
      <c r="Q863" s="6"/>
      <c r="R863" s="6"/>
      <c r="S863" s="6"/>
      <c r="T863" s="6"/>
      <c r="U863" s="6"/>
    </row>
    <row r="864" spans="1:21" ht="16.5" customHeight="1" x14ac:dyDescent="0.3">
      <c r="A864" s="50"/>
      <c r="B864" s="50"/>
      <c r="C864" s="51"/>
      <c r="D864" s="6"/>
      <c r="E864" s="6"/>
      <c r="F864" s="6"/>
      <c r="G864" s="6"/>
      <c r="H864" s="51"/>
      <c r="I864" s="52"/>
      <c r="J864" s="52"/>
      <c r="K864" s="52"/>
      <c r="L864" s="52"/>
      <c r="M864" s="6"/>
      <c r="N864" s="6"/>
      <c r="O864" s="6"/>
      <c r="P864" s="6"/>
      <c r="Q864" s="6"/>
      <c r="R864" s="6"/>
      <c r="S864" s="6"/>
      <c r="T864" s="6"/>
      <c r="U864" s="6"/>
    </row>
    <row r="865" spans="1:21" ht="16.5" customHeight="1" x14ac:dyDescent="0.3">
      <c r="A865" s="50"/>
      <c r="B865" s="50"/>
      <c r="C865" s="51"/>
      <c r="D865" s="6"/>
      <c r="E865" s="6"/>
      <c r="F865" s="6"/>
      <c r="G865" s="6"/>
      <c r="H865" s="51"/>
      <c r="I865" s="52"/>
      <c r="J865" s="52"/>
      <c r="K865" s="52"/>
      <c r="L865" s="52"/>
      <c r="M865" s="6"/>
      <c r="N865" s="6"/>
      <c r="O865" s="6"/>
      <c r="P865" s="6"/>
      <c r="Q865" s="6"/>
      <c r="R865" s="6"/>
      <c r="S865" s="6"/>
      <c r="T865" s="6"/>
      <c r="U865" s="6"/>
    </row>
    <row r="866" spans="1:21" ht="16.5" customHeight="1" x14ac:dyDescent="0.3">
      <c r="A866" s="50"/>
      <c r="B866" s="50"/>
      <c r="C866" s="51"/>
      <c r="D866" s="6"/>
      <c r="E866" s="6"/>
      <c r="F866" s="6"/>
      <c r="G866" s="6"/>
      <c r="H866" s="51"/>
      <c r="I866" s="52"/>
      <c r="J866" s="52"/>
      <c r="K866" s="52"/>
      <c r="L866" s="52"/>
      <c r="M866" s="6"/>
      <c r="N866" s="6"/>
      <c r="O866" s="6"/>
      <c r="P866" s="6"/>
      <c r="Q866" s="6"/>
      <c r="R866" s="6"/>
      <c r="S866" s="6"/>
      <c r="T866" s="6"/>
      <c r="U866" s="6"/>
    </row>
    <row r="867" spans="1:21" ht="16.5" customHeight="1" x14ac:dyDescent="0.3">
      <c r="A867" s="50"/>
      <c r="B867" s="50"/>
      <c r="C867" s="51"/>
      <c r="D867" s="6"/>
      <c r="E867" s="6"/>
      <c r="F867" s="6"/>
      <c r="G867" s="6"/>
      <c r="H867" s="51"/>
      <c r="I867" s="52"/>
      <c r="J867" s="52"/>
      <c r="K867" s="52"/>
      <c r="L867" s="52"/>
      <c r="M867" s="6"/>
      <c r="N867" s="6"/>
      <c r="O867" s="6"/>
      <c r="P867" s="6"/>
      <c r="Q867" s="6"/>
      <c r="R867" s="6"/>
      <c r="S867" s="6"/>
      <c r="T867" s="6"/>
      <c r="U867" s="6"/>
    </row>
    <row r="868" spans="1:21" ht="16.5" customHeight="1" x14ac:dyDescent="0.3">
      <c r="A868" s="50"/>
      <c r="B868" s="50"/>
      <c r="C868" s="51"/>
      <c r="D868" s="6"/>
      <c r="E868" s="6"/>
      <c r="F868" s="6"/>
      <c r="G868" s="6"/>
      <c r="H868" s="51"/>
      <c r="I868" s="52"/>
      <c r="J868" s="52"/>
      <c r="K868" s="52"/>
      <c r="L868" s="52"/>
      <c r="M868" s="6"/>
      <c r="N868" s="6"/>
      <c r="O868" s="6"/>
      <c r="P868" s="6"/>
      <c r="Q868" s="6"/>
      <c r="R868" s="6"/>
      <c r="S868" s="6"/>
      <c r="T868" s="6"/>
      <c r="U868" s="6"/>
    </row>
    <row r="869" spans="1:21" ht="16.5" customHeight="1" x14ac:dyDescent="0.3">
      <c r="A869" s="50"/>
      <c r="B869" s="50"/>
      <c r="C869" s="51"/>
      <c r="D869" s="6"/>
      <c r="E869" s="6"/>
      <c r="F869" s="6"/>
      <c r="G869" s="6"/>
      <c r="H869" s="51"/>
      <c r="I869" s="52"/>
      <c r="J869" s="52"/>
      <c r="K869" s="52"/>
      <c r="L869" s="52"/>
      <c r="M869" s="6"/>
      <c r="N869" s="6"/>
      <c r="O869" s="6"/>
      <c r="P869" s="6"/>
      <c r="Q869" s="6"/>
      <c r="R869" s="6"/>
      <c r="S869" s="6"/>
      <c r="T869" s="6"/>
      <c r="U869" s="6"/>
    </row>
    <row r="870" spans="1:21" ht="16.5" customHeight="1" x14ac:dyDescent="0.3">
      <c r="A870" s="50"/>
      <c r="B870" s="50"/>
      <c r="C870" s="51"/>
      <c r="D870" s="6"/>
      <c r="E870" s="6"/>
      <c r="F870" s="6"/>
      <c r="G870" s="6"/>
      <c r="H870" s="51"/>
      <c r="I870" s="52"/>
      <c r="J870" s="52"/>
      <c r="K870" s="52"/>
      <c r="L870" s="52"/>
      <c r="M870" s="6"/>
      <c r="N870" s="6"/>
      <c r="O870" s="6"/>
      <c r="P870" s="6"/>
      <c r="Q870" s="6"/>
      <c r="R870" s="6"/>
      <c r="S870" s="6"/>
      <c r="T870" s="6"/>
      <c r="U870" s="6"/>
    </row>
    <row r="871" spans="1:21" ht="16.5" customHeight="1" x14ac:dyDescent="0.3">
      <c r="A871" s="50"/>
      <c r="B871" s="50"/>
      <c r="C871" s="51"/>
      <c r="D871" s="6"/>
      <c r="E871" s="6"/>
      <c r="F871" s="6"/>
      <c r="G871" s="6"/>
      <c r="H871" s="51"/>
      <c r="I871" s="52"/>
      <c r="J871" s="52"/>
      <c r="K871" s="52"/>
      <c r="L871" s="52"/>
      <c r="M871" s="6"/>
      <c r="N871" s="6"/>
      <c r="O871" s="6"/>
      <c r="P871" s="6"/>
      <c r="Q871" s="6"/>
      <c r="R871" s="6"/>
      <c r="S871" s="6"/>
      <c r="T871" s="6"/>
      <c r="U871" s="6"/>
    </row>
    <row r="872" spans="1:21" ht="16.5" customHeight="1" x14ac:dyDescent="0.3">
      <c r="A872" s="50"/>
      <c r="B872" s="50"/>
      <c r="C872" s="51"/>
      <c r="D872" s="6"/>
      <c r="E872" s="6"/>
      <c r="F872" s="6"/>
      <c r="G872" s="6"/>
      <c r="H872" s="51"/>
      <c r="I872" s="52"/>
      <c r="J872" s="52"/>
      <c r="K872" s="52"/>
      <c r="L872" s="52"/>
      <c r="M872" s="6"/>
      <c r="N872" s="6"/>
      <c r="O872" s="6"/>
      <c r="P872" s="6"/>
      <c r="Q872" s="6"/>
      <c r="R872" s="6"/>
      <c r="S872" s="6"/>
      <c r="T872" s="6"/>
      <c r="U872" s="6"/>
    </row>
    <row r="873" spans="1:21" ht="16.5" customHeight="1" x14ac:dyDescent="0.3">
      <c r="A873" s="50"/>
      <c r="B873" s="50"/>
      <c r="C873" s="51"/>
      <c r="D873" s="6"/>
      <c r="E873" s="6"/>
      <c r="F873" s="6"/>
      <c r="G873" s="6"/>
      <c r="H873" s="51"/>
      <c r="I873" s="52"/>
      <c r="J873" s="52"/>
      <c r="K873" s="52"/>
      <c r="L873" s="52"/>
      <c r="M873" s="6"/>
      <c r="N873" s="6"/>
      <c r="O873" s="6"/>
      <c r="P873" s="6"/>
      <c r="Q873" s="6"/>
      <c r="R873" s="6"/>
      <c r="S873" s="6"/>
      <c r="T873" s="6"/>
      <c r="U873" s="6"/>
    </row>
    <row r="874" spans="1:21" ht="16.5" customHeight="1" x14ac:dyDescent="0.3">
      <c r="A874" s="50"/>
      <c r="B874" s="50"/>
      <c r="C874" s="51"/>
      <c r="D874" s="6"/>
      <c r="E874" s="6"/>
      <c r="F874" s="6"/>
      <c r="G874" s="6"/>
      <c r="H874" s="51"/>
      <c r="I874" s="52"/>
      <c r="J874" s="52"/>
      <c r="K874" s="52"/>
      <c r="L874" s="52"/>
      <c r="M874" s="6"/>
      <c r="N874" s="6"/>
      <c r="O874" s="6"/>
      <c r="P874" s="6"/>
      <c r="Q874" s="6"/>
      <c r="R874" s="6"/>
      <c r="S874" s="6"/>
      <c r="T874" s="6"/>
      <c r="U874" s="6"/>
    </row>
    <row r="875" spans="1:21" ht="16.5" customHeight="1" x14ac:dyDescent="0.3">
      <c r="A875" s="50"/>
      <c r="B875" s="50"/>
      <c r="C875" s="51"/>
      <c r="D875" s="6"/>
      <c r="E875" s="6"/>
      <c r="F875" s="6"/>
      <c r="G875" s="6"/>
      <c r="H875" s="51"/>
      <c r="I875" s="52"/>
      <c r="J875" s="52"/>
      <c r="K875" s="52"/>
      <c r="L875" s="52"/>
      <c r="M875" s="6"/>
      <c r="N875" s="6"/>
      <c r="O875" s="6"/>
      <c r="P875" s="6"/>
      <c r="Q875" s="6"/>
      <c r="R875" s="6"/>
      <c r="S875" s="6"/>
      <c r="T875" s="6"/>
      <c r="U875" s="6"/>
    </row>
    <row r="876" spans="1:21" ht="16.5" customHeight="1" x14ac:dyDescent="0.3">
      <c r="A876" s="50"/>
      <c r="B876" s="50"/>
      <c r="C876" s="51"/>
      <c r="D876" s="6"/>
      <c r="E876" s="6"/>
      <c r="F876" s="6"/>
      <c r="G876" s="6"/>
      <c r="H876" s="51"/>
      <c r="I876" s="52"/>
      <c r="J876" s="52"/>
      <c r="K876" s="52"/>
      <c r="L876" s="52"/>
      <c r="M876" s="6"/>
      <c r="N876" s="6"/>
      <c r="O876" s="6"/>
      <c r="P876" s="6"/>
      <c r="Q876" s="6"/>
      <c r="R876" s="6"/>
      <c r="S876" s="6"/>
      <c r="T876" s="6"/>
      <c r="U876" s="6"/>
    </row>
    <row r="877" spans="1:21" ht="16.5" customHeight="1" x14ac:dyDescent="0.3">
      <c r="A877" s="50"/>
      <c r="B877" s="50"/>
      <c r="C877" s="51"/>
      <c r="D877" s="6"/>
      <c r="E877" s="6"/>
      <c r="F877" s="6"/>
      <c r="G877" s="6"/>
      <c r="H877" s="51"/>
      <c r="I877" s="52"/>
      <c r="J877" s="52"/>
      <c r="K877" s="52"/>
      <c r="L877" s="52"/>
      <c r="M877" s="6"/>
      <c r="N877" s="6"/>
      <c r="O877" s="6"/>
      <c r="P877" s="6"/>
      <c r="Q877" s="6"/>
      <c r="R877" s="6"/>
      <c r="S877" s="6"/>
      <c r="T877" s="6"/>
      <c r="U877" s="6"/>
    </row>
    <row r="878" spans="1:21" ht="16.5" customHeight="1" x14ac:dyDescent="0.3">
      <c r="A878" s="50"/>
      <c r="B878" s="50"/>
      <c r="C878" s="51"/>
      <c r="D878" s="6"/>
      <c r="E878" s="6"/>
      <c r="F878" s="6"/>
      <c r="G878" s="6"/>
      <c r="H878" s="51"/>
      <c r="I878" s="52"/>
      <c r="J878" s="52"/>
      <c r="K878" s="52"/>
      <c r="L878" s="52"/>
      <c r="M878" s="6"/>
      <c r="N878" s="6"/>
      <c r="O878" s="6"/>
      <c r="P878" s="6"/>
      <c r="Q878" s="6"/>
      <c r="R878" s="6"/>
      <c r="S878" s="6"/>
      <c r="T878" s="6"/>
      <c r="U878" s="6"/>
    </row>
    <row r="879" spans="1:21" ht="16.5" customHeight="1" x14ac:dyDescent="0.3">
      <c r="A879" s="50"/>
      <c r="B879" s="50"/>
      <c r="C879" s="51"/>
      <c r="D879" s="6"/>
      <c r="E879" s="6"/>
      <c r="F879" s="6"/>
      <c r="G879" s="6"/>
      <c r="H879" s="51"/>
      <c r="I879" s="52"/>
      <c r="J879" s="52"/>
      <c r="K879" s="52"/>
      <c r="L879" s="52"/>
      <c r="M879" s="6"/>
      <c r="N879" s="6"/>
      <c r="O879" s="6"/>
      <c r="P879" s="6"/>
      <c r="Q879" s="6"/>
      <c r="R879" s="6"/>
      <c r="S879" s="6"/>
      <c r="T879" s="6"/>
      <c r="U879" s="6"/>
    </row>
    <row r="880" spans="1:21" ht="16.5" customHeight="1" x14ac:dyDescent="0.3">
      <c r="A880" s="50"/>
      <c r="B880" s="50"/>
      <c r="C880" s="51"/>
      <c r="D880" s="6"/>
      <c r="E880" s="6"/>
      <c r="F880" s="6"/>
      <c r="G880" s="6"/>
      <c r="H880" s="51"/>
      <c r="I880" s="52"/>
      <c r="J880" s="52"/>
      <c r="K880" s="52"/>
      <c r="L880" s="52"/>
      <c r="M880" s="6"/>
      <c r="N880" s="6"/>
      <c r="O880" s="6"/>
      <c r="P880" s="6"/>
      <c r="Q880" s="6"/>
      <c r="R880" s="6"/>
      <c r="S880" s="6"/>
      <c r="T880" s="6"/>
      <c r="U880" s="6"/>
    </row>
    <row r="881" spans="1:21" ht="16.5" customHeight="1" x14ac:dyDescent="0.3">
      <c r="A881" s="50"/>
      <c r="B881" s="50"/>
      <c r="C881" s="51"/>
      <c r="D881" s="6"/>
      <c r="E881" s="6"/>
      <c r="F881" s="6"/>
      <c r="G881" s="6"/>
      <c r="H881" s="51"/>
      <c r="I881" s="52"/>
      <c r="J881" s="52"/>
      <c r="K881" s="52"/>
      <c r="L881" s="52"/>
      <c r="M881" s="6"/>
      <c r="N881" s="6"/>
      <c r="O881" s="6"/>
      <c r="P881" s="6"/>
      <c r="Q881" s="6"/>
      <c r="R881" s="6"/>
      <c r="S881" s="6"/>
      <c r="T881" s="6"/>
      <c r="U881" s="6"/>
    </row>
    <row r="882" spans="1:21" ht="16.5" customHeight="1" x14ac:dyDescent="0.3">
      <c r="A882" s="50"/>
      <c r="B882" s="50"/>
      <c r="C882" s="51"/>
      <c r="D882" s="6"/>
      <c r="E882" s="6"/>
      <c r="F882" s="6"/>
      <c r="G882" s="6"/>
      <c r="H882" s="51"/>
      <c r="I882" s="52"/>
      <c r="J882" s="52"/>
      <c r="K882" s="52"/>
      <c r="L882" s="52"/>
      <c r="M882" s="6"/>
      <c r="N882" s="6"/>
      <c r="O882" s="6"/>
      <c r="P882" s="6"/>
      <c r="Q882" s="6"/>
      <c r="R882" s="6"/>
      <c r="S882" s="6"/>
      <c r="T882" s="6"/>
      <c r="U882" s="6"/>
    </row>
    <row r="883" spans="1:21" ht="16.5" customHeight="1" x14ac:dyDescent="0.3">
      <c r="A883" s="50"/>
      <c r="B883" s="50"/>
      <c r="C883" s="51"/>
      <c r="D883" s="6"/>
      <c r="E883" s="6"/>
      <c r="F883" s="6"/>
      <c r="G883" s="6"/>
      <c r="H883" s="51"/>
      <c r="I883" s="52"/>
      <c r="J883" s="52"/>
      <c r="K883" s="52"/>
      <c r="L883" s="52"/>
      <c r="M883" s="6"/>
      <c r="N883" s="6"/>
      <c r="O883" s="6"/>
      <c r="P883" s="6"/>
      <c r="Q883" s="6"/>
      <c r="R883" s="6"/>
      <c r="S883" s="6"/>
      <c r="T883" s="6"/>
      <c r="U883" s="6"/>
    </row>
    <row r="884" spans="1:21" ht="16.5" customHeight="1" x14ac:dyDescent="0.3">
      <c r="A884" s="50"/>
      <c r="B884" s="50"/>
      <c r="C884" s="51"/>
      <c r="D884" s="6"/>
      <c r="E884" s="6"/>
      <c r="F884" s="6"/>
      <c r="G884" s="6"/>
      <c r="H884" s="51"/>
      <c r="I884" s="52"/>
      <c r="J884" s="52"/>
      <c r="K884" s="52"/>
      <c r="L884" s="52"/>
      <c r="M884" s="6"/>
      <c r="N884" s="6"/>
      <c r="O884" s="6"/>
      <c r="P884" s="6"/>
      <c r="Q884" s="6"/>
      <c r="R884" s="6"/>
      <c r="S884" s="6"/>
      <c r="T884" s="6"/>
      <c r="U884" s="6"/>
    </row>
    <row r="885" spans="1:21" ht="16.5" customHeight="1" x14ac:dyDescent="0.3">
      <c r="A885" s="50"/>
      <c r="B885" s="50"/>
      <c r="C885" s="51"/>
      <c r="D885" s="6"/>
      <c r="E885" s="6"/>
      <c r="F885" s="6"/>
      <c r="G885" s="6"/>
      <c r="H885" s="51"/>
      <c r="I885" s="52"/>
      <c r="J885" s="52"/>
      <c r="K885" s="52"/>
      <c r="L885" s="52"/>
      <c r="M885" s="6"/>
      <c r="N885" s="6"/>
      <c r="O885" s="6"/>
      <c r="P885" s="6"/>
      <c r="Q885" s="6"/>
      <c r="R885" s="6"/>
      <c r="S885" s="6"/>
      <c r="T885" s="6"/>
      <c r="U885" s="6"/>
    </row>
    <row r="886" spans="1:21" ht="16.5" customHeight="1" x14ac:dyDescent="0.3">
      <c r="A886" s="50"/>
      <c r="B886" s="50"/>
      <c r="C886" s="51"/>
      <c r="D886" s="6"/>
      <c r="E886" s="6"/>
      <c r="F886" s="6"/>
      <c r="G886" s="6"/>
      <c r="H886" s="51"/>
      <c r="I886" s="52"/>
      <c r="J886" s="52"/>
      <c r="K886" s="52"/>
      <c r="L886" s="52"/>
      <c r="M886" s="6"/>
      <c r="N886" s="6"/>
      <c r="O886" s="6"/>
      <c r="P886" s="6"/>
      <c r="Q886" s="6"/>
      <c r="R886" s="6"/>
      <c r="S886" s="6"/>
      <c r="T886" s="6"/>
      <c r="U886" s="6"/>
    </row>
    <row r="887" spans="1:21" ht="16.5" customHeight="1" x14ac:dyDescent="0.3">
      <c r="A887" s="50"/>
      <c r="B887" s="50"/>
      <c r="C887" s="51"/>
      <c r="D887" s="6"/>
      <c r="E887" s="6"/>
      <c r="F887" s="6"/>
      <c r="G887" s="6"/>
      <c r="H887" s="51"/>
      <c r="I887" s="52"/>
      <c r="J887" s="52"/>
      <c r="K887" s="52"/>
      <c r="L887" s="52"/>
      <c r="M887" s="6"/>
      <c r="N887" s="6"/>
      <c r="O887" s="6"/>
      <c r="P887" s="6"/>
      <c r="Q887" s="6"/>
      <c r="R887" s="6"/>
      <c r="S887" s="6"/>
      <c r="T887" s="6"/>
      <c r="U887" s="6"/>
    </row>
    <row r="888" spans="1:21" ht="16.5" customHeight="1" x14ac:dyDescent="0.3">
      <c r="A888" s="50"/>
      <c r="B888" s="50"/>
      <c r="C888" s="51"/>
      <c r="D888" s="6"/>
      <c r="E888" s="6"/>
      <c r="F888" s="6"/>
      <c r="G888" s="6"/>
      <c r="H888" s="51"/>
      <c r="I888" s="52"/>
      <c r="J888" s="52"/>
      <c r="K888" s="52"/>
      <c r="L888" s="52"/>
      <c r="M888" s="6"/>
      <c r="N888" s="6"/>
      <c r="O888" s="6"/>
      <c r="P888" s="6"/>
      <c r="Q888" s="6"/>
      <c r="R888" s="6"/>
      <c r="S888" s="6"/>
      <c r="T888" s="6"/>
      <c r="U888" s="6"/>
    </row>
    <row r="889" spans="1:21" ht="16.5" customHeight="1" x14ac:dyDescent="0.3">
      <c r="A889" s="50"/>
      <c r="B889" s="50"/>
      <c r="C889" s="51"/>
      <c r="D889" s="6"/>
      <c r="E889" s="6"/>
      <c r="F889" s="6"/>
      <c r="G889" s="6"/>
      <c r="H889" s="51"/>
      <c r="I889" s="52"/>
      <c r="J889" s="52"/>
      <c r="K889" s="52"/>
      <c r="L889" s="52"/>
      <c r="M889" s="6"/>
      <c r="N889" s="6"/>
      <c r="O889" s="6"/>
      <c r="P889" s="6"/>
      <c r="Q889" s="6"/>
      <c r="R889" s="6"/>
      <c r="S889" s="6"/>
      <c r="T889" s="6"/>
      <c r="U889" s="6"/>
    </row>
    <row r="890" spans="1:21" ht="16.5" customHeight="1" x14ac:dyDescent="0.3">
      <c r="A890" s="50"/>
      <c r="B890" s="50"/>
      <c r="C890" s="51"/>
      <c r="D890" s="6"/>
      <c r="E890" s="6"/>
      <c r="F890" s="6"/>
      <c r="G890" s="6"/>
      <c r="H890" s="51"/>
      <c r="I890" s="52"/>
      <c r="J890" s="52"/>
      <c r="K890" s="52"/>
      <c r="L890" s="52"/>
      <c r="M890" s="6"/>
      <c r="N890" s="6"/>
      <c r="O890" s="6"/>
      <c r="P890" s="6"/>
      <c r="Q890" s="6"/>
      <c r="R890" s="6"/>
      <c r="S890" s="6"/>
      <c r="T890" s="6"/>
      <c r="U890" s="6"/>
    </row>
    <row r="891" spans="1:21" ht="16.5" customHeight="1" x14ac:dyDescent="0.3">
      <c r="A891" s="50"/>
      <c r="B891" s="50"/>
      <c r="C891" s="51"/>
      <c r="D891" s="6"/>
      <c r="E891" s="6"/>
      <c r="F891" s="6"/>
      <c r="G891" s="6"/>
      <c r="H891" s="51"/>
      <c r="I891" s="52"/>
      <c r="J891" s="52"/>
      <c r="K891" s="52"/>
      <c r="L891" s="52"/>
      <c r="M891" s="6"/>
      <c r="N891" s="6"/>
      <c r="O891" s="6"/>
      <c r="P891" s="6"/>
      <c r="Q891" s="6"/>
      <c r="R891" s="6"/>
      <c r="S891" s="6"/>
      <c r="T891" s="6"/>
      <c r="U891" s="6"/>
    </row>
    <row r="892" spans="1:21" ht="16.5" customHeight="1" x14ac:dyDescent="0.3">
      <c r="A892" s="50"/>
      <c r="B892" s="50"/>
      <c r="C892" s="51"/>
      <c r="D892" s="6"/>
      <c r="E892" s="6"/>
      <c r="F892" s="6"/>
      <c r="G892" s="6"/>
      <c r="H892" s="51"/>
      <c r="I892" s="52"/>
      <c r="J892" s="52"/>
      <c r="K892" s="52"/>
      <c r="L892" s="52"/>
      <c r="M892" s="6"/>
      <c r="N892" s="6"/>
      <c r="O892" s="6"/>
      <c r="P892" s="6"/>
      <c r="Q892" s="6"/>
      <c r="R892" s="6"/>
      <c r="S892" s="6"/>
      <c r="T892" s="6"/>
      <c r="U892" s="6"/>
    </row>
    <row r="893" spans="1:21" ht="16.5" customHeight="1" x14ac:dyDescent="0.3">
      <c r="A893" s="50"/>
      <c r="B893" s="50"/>
      <c r="C893" s="51"/>
      <c r="D893" s="6"/>
      <c r="E893" s="6"/>
      <c r="F893" s="6"/>
      <c r="G893" s="6"/>
      <c r="H893" s="51"/>
      <c r="I893" s="52"/>
      <c r="J893" s="52"/>
      <c r="K893" s="52"/>
      <c r="L893" s="52"/>
      <c r="M893" s="6"/>
      <c r="N893" s="6"/>
      <c r="O893" s="6"/>
      <c r="P893" s="6"/>
      <c r="Q893" s="6"/>
      <c r="R893" s="6"/>
      <c r="S893" s="6"/>
      <c r="T893" s="6"/>
      <c r="U893" s="6"/>
    </row>
    <row r="894" spans="1:21" ht="16.5" customHeight="1" x14ac:dyDescent="0.3">
      <c r="A894" s="50"/>
      <c r="B894" s="50"/>
      <c r="C894" s="51"/>
      <c r="D894" s="6"/>
      <c r="E894" s="6"/>
      <c r="F894" s="6"/>
      <c r="G894" s="6"/>
      <c r="H894" s="51"/>
      <c r="I894" s="52"/>
      <c r="J894" s="52"/>
      <c r="K894" s="52"/>
      <c r="L894" s="52"/>
      <c r="M894" s="6"/>
      <c r="N894" s="6"/>
      <c r="O894" s="6"/>
      <c r="P894" s="6"/>
      <c r="Q894" s="6"/>
      <c r="R894" s="6"/>
      <c r="S894" s="6"/>
      <c r="T894" s="6"/>
      <c r="U894" s="6"/>
    </row>
    <row r="895" spans="1:21" ht="16.5" customHeight="1" x14ac:dyDescent="0.3">
      <c r="A895" s="50"/>
      <c r="B895" s="50"/>
      <c r="C895" s="51"/>
      <c r="D895" s="6"/>
      <c r="E895" s="6"/>
      <c r="F895" s="6"/>
      <c r="G895" s="6"/>
      <c r="H895" s="51"/>
      <c r="I895" s="52"/>
      <c r="J895" s="52"/>
      <c r="K895" s="52"/>
      <c r="L895" s="52"/>
      <c r="M895" s="6"/>
      <c r="N895" s="6"/>
      <c r="O895" s="6"/>
      <c r="P895" s="6"/>
      <c r="Q895" s="6"/>
      <c r="R895" s="6"/>
      <c r="S895" s="6"/>
      <c r="T895" s="6"/>
      <c r="U895" s="6"/>
    </row>
    <row r="896" spans="1:21" ht="16.5" customHeight="1" x14ac:dyDescent="0.3">
      <c r="A896" s="50"/>
      <c r="B896" s="50"/>
      <c r="C896" s="51"/>
      <c r="D896" s="6"/>
      <c r="E896" s="6"/>
      <c r="F896" s="6"/>
      <c r="G896" s="6"/>
      <c r="H896" s="51"/>
      <c r="I896" s="52"/>
      <c r="J896" s="52"/>
      <c r="K896" s="52"/>
      <c r="L896" s="52"/>
      <c r="M896" s="6"/>
      <c r="N896" s="6"/>
      <c r="O896" s="6"/>
      <c r="P896" s="6"/>
      <c r="Q896" s="6"/>
      <c r="R896" s="6"/>
      <c r="S896" s="6"/>
      <c r="T896" s="6"/>
      <c r="U896" s="6"/>
    </row>
    <row r="897" spans="1:21" ht="16.5" customHeight="1" x14ac:dyDescent="0.3">
      <c r="A897" s="50"/>
      <c r="B897" s="50"/>
      <c r="C897" s="51"/>
      <c r="D897" s="6"/>
      <c r="E897" s="6"/>
      <c r="F897" s="6"/>
      <c r="G897" s="6"/>
      <c r="H897" s="51"/>
      <c r="I897" s="52"/>
      <c r="J897" s="52"/>
      <c r="K897" s="52"/>
      <c r="L897" s="52"/>
      <c r="M897" s="6"/>
      <c r="N897" s="6"/>
      <c r="O897" s="6"/>
      <c r="P897" s="6"/>
      <c r="Q897" s="6"/>
      <c r="R897" s="6"/>
      <c r="S897" s="6"/>
      <c r="T897" s="6"/>
      <c r="U897" s="6"/>
    </row>
    <row r="898" spans="1:21" ht="16.5" customHeight="1" x14ac:dyDescent="0.3">
      <c r="A898" s="50"/>
      <c r="B898" s="50"/>
      <c r="C898" s="51"/>
      <c r="D898" s="6"/>
      <c r="E898" s="6"/>
      <c r="F898" s="6"/>
      <c r="G898" s="6"/>
      <c r="H898" s="51"/>
      <c r="I898" s="52"/>
      <c r="J898" s="52"/>
      <c r="K898" s="52"/>
      <c r="L898" s="52"/>
      <c r="M898" s="6"/>
      <c r="N898" s="6"/>
      <c r="O898" s="6"/>
      <c r="P898" s="6"/>
      <c r="Q898" s="6"/>
      <c r="R898" s="6"/>
      <c r="S898" s="6"/>
      <c r="T898" s="6"/>
      <c r="U898" s="6"/>
    </row>
    <row r="899" spans="1:21" ht="16.5" customHeight="1" x14ac:dyDescent="0.3">
      <c r="A899" s="50"/>
      <c r="B899" s="50"/>
      <c r="C899" s="51"/>
      <c r="D899" s="6"/>
      <c r="E899" s="6"/>
      <c r="F899" s="6"/>
      <c r="G899" s="6"/>
      <c r="H899" s="51"/>
      <c r="I899" s="52"/>
      <c r="J899" s="52"/>
      <c r="K899" s="52"/>
      <c r="L899" s="52"/>
      <c r="M899" s="6"/>
      <c r="N899" s="6"/>
      <c r="O899" s="6"/>
      <c r="P899" s="6"/>
      <c r="Q899" s="6"/>
      <c r="R899" s="6"/>
      <c r="S899" s="6"/>
      <c r="T899" s="6"/>
      <c r="U899" s="6"/>
    </row>
    <row r="900" spans="1:21" ht="16.5" customHeight="1" x14ac:dyDescent="0.3">
      <c r="A900" s="50"/>
      <c r="B900" s="50"/>
      <c r="C900" s="51"/>
      <c r="D900" s="6"/>
      <c r="E900" s="6"/>
      <c r="F900" s="6"/>
      <c r="G900" s="6"/>
      <c r="H900" s="51"/>
      <c r="I900" s="52"/>
      <c r="J900" s="52"/>
      <c r="K900" s="52"/>
      <c r="L900" s="52"/>
      <c r="M900" s="6"/>
      <c r="N900" s="6"/>
      <c r="O900" s="6"/>
      <c r="P900" s="6"/>
      <c r="Q900" s="6"/>
      <c r="R900" s="6"/>
      <c r="S900" s="6"/>
      <c r="T900" s="6"/>
      <c r="U900" s="6"/>
    </row>
    <row r="901" spans="1:21" ht="16.5" customHeight="1" x14ac:dyDescent="0.3">
      <c r="A901" s="50"/>
      <c r="B901" s="50"/>
      <c r="C901" s="51"/>
      <c r="D901" s="6"/>
      <c r="E901" s="6"/>
      <c r="F901" s="6"/>
      <c r="G901" s="6"/>
      <c r="H901" s="51"/>
      <c r="I901" s="52"/>
      <c r="J901" s="52"/>
      <c r="K901" s="52"/>
      <c r="L901" s="52"/>
      <c r="M901" s="6"/>
      <c r="N901" s="6"/>
      <c r="O901" s="6"/>
      <c r="P901" s="6"/>
      <c r="Q901" s="6"/>
      <c r="R901" s="6"/>
      <c r="S901" s="6"/>
      <c r="T901" s="6"/>
      <c r="U901" s="6"/>
    </row>
    <row r="902" spans="1:21" ht="16.5" customHeight="1" x14ac:dyDescent="0.3">
      <c r="A902" s="50"/>
      <c r="B902" s="50"/>
      <c r="C902" s="51"/>
      <c r="D902" s="6"/>
      <c r="E902" s="6"/>
      <c r="F902" s="6"/>
      <c r="G902" s="6"/>
      <c r="H902" s="51"/>
      <c r="I902" s="52"/>
      <c r="J902" s="52"/>
      <c r="K902" s="52"/>
      <c r="L902" s="52"/>
      <c r="M902" s="6"/>
      <c r="N902" s="6"/>
      <c r="O902" s="6"/>
      <c r="P902" s="6"/>
      <c r="Q902" s="6"/>
      <c r="R902" s="6"/>
      <c r="S902" s="6"/>
      <c r="T902" s="6"/>
      <c r="U902" s="6"/>
    </row>
    <row r="903" spans="1:21" ht="16.5" customHeight="1" x14ac:dyDescent="0.3">
      <c r="A903" s="50"/>
      <c r="B903" s="50"/>
      <c r="C903" s="51"/>
      <c r="D903" s="6"/>
      <c r="E903" s="6"/>
      <c r="F903" s="6"/>
      <c r="G903" s="6"/>
      <c r="H903" s="51"/>
      <c r="I903" s="52"/>
      <c r="J903" s="52"/>
      <c r="K903" s="52"/>
      <c r="L903" s="52"/>
      <c r="M903" s="6"/>
      <c r="N903" s="6"/>
      <c r="O903" s="6"/>
      <c r="P903" s="6"/>
      <c r="Q903" s="6"/>
      <c r="R903" s="6"/>
      <c r="S903" s="6"/>
      <c r="T903" s="6"/>
      <c r="U903" s="6"/>
    </row>
    <row r="904" spans="1:21" ht="16.5" customHeight="1" x14ac:dyDescent="0.3">
      <c r="A904" s="50"/>
      <c r="B904" s="50"/>
      <c r="C904" s="51"/>
      <c r="D904" s="6"/>
      <c r="E904" s="6"/>
      <c r="F904" s="6"/>
      <c r="G904" s="6"/>
      <c r="H904" s="51"/>
      <c r="I904" s="52"/>
      <c r="J904" s="52"/>
      <c r="K904" s="52"/>
      <c r="L904" s="52"/>
      <c r="M904" s="6"/>
      <c r="N904" s="6"/>
      <c r="O904" s="6"/>
      <c r="P904" s="6"/>
      <c r="Q904" s="6"/>
      <c r="R904" s="6"/>
      <c r="S904" s="6"/>
      <c r="T904" s="6"/>
      <c r="U904" s="6"/>
    </row>
    <row r="905" spans="1:21" ht="16.5" customHeight="1" x14ac:dyDescent="0.3">
      <c r="A905" s="50"/>
      <c r="B905" s="50"/>
      <c r="C905" s="51"/>
      <c r="D905" s="6"/>
      <c r="E905" s="6"/>
      <c r="F905" s="6"/>
      <c r="G905" s="6"/>
      <c r="H905" s="51"/>
      <c r="I905" s="52"/>
      <c r="J905" s="52"/>
      <c r="K905" s="52"/>
      <c r="L905" s="52"/>
      <c r="M905" s="6"/>
      <c r="N905" s="6"/>
      <c r="O905" s="6"/>
      <c r="P905" s="6"/>
      <c r="Q905" s="6"/>
      <c r="R905" s="6"/>
      <c r="S905" s="6"/>
      <c r="T905" s="6"/>
      <c r="U905" s="6"/>
    </row>
    <row r="906" spans="1:21" ht="16.5" customHeight="1" x14ac:dyDescent="0.3">
      <c r="A906" s="50"/>
      <c r="B906" s="50"/>
      <c r="C906" s="51"/>
      <c r="D906" s="6"/>
      <c r="E906" s="6"/>
      <c r="F906" s="6"/>
      <c r="G906" s="6"/>
      <c r="H906" s="51"/>
      <c r="I906" s="52"/>
      <c r="J906" s="52"/>
      <c r="K906" s="52"/>
      <c r="L906" s="52"/>
      <c r="M906" s="6"/>
      <c r="N906" s="6"/>
      <c r="O906" s="6"/>
      <c r="P906" s="6"/>
      <c r="Q906" s="6"/>
      <c r="R906" s="6"/>
      <c r="S906" s="6"/>
      <c r="T906" s="6"/>
      <c r="U906" s="6"/>
    </row>
    <row r="907" spans="1:21" ht="16.5" customHeight="1" x14ac:dyDescent="0.3">
      <c r="A907" s="50"/>
      <c r="B907" s="50"/>
      <c r="C907" s="51"/>
      <c r="D907" s="6"/>
      <c r="E907" s="6"/>
      <c r="F907" s="6"/>
      <c r="G907" s="6"/>
      <c r="H907" s="51"/>
      <c r="I907" s="52"/>
      <c r="J907" s="52"/>
      <c r="K907" s="52"/>
      <c r="L907" s="52"/>
      <c r="M907" s="6"/>
      <c r="N907" s="6"/>
      <c r="O907" s="6"/>
      <c r="P907" s="6"/>
      <c r="Q907" s="6"/>
      <c r="R907" s="6"/>
      <c r="S907" s="6"/>
      <c r="T907" s="6"/>
      <c r="U907" s="6"/>
    </row>
    <row r="908" spans="1:21" ht="16.5" customHeight="1" x14ac:dyDescent="0.3">
      <c r="A908" s="50"/>
      <c r="B908" s="50"/>
      <c r="C908" s="51"/>
      <c r="D908" s="6"/>
      <c r="E908" s="6"/>
      <c r="F908" s="6"/>
      <c r="G908" s="6"/>
      <c r="H908" s="51"/>
      <c r="I908" s="52"/>
      <c r="J908" s="52"/>
      <c r="K908" s="52"/>
      <c r="L908" s="52"/>
      <c r="M908" s="6"/>
      <c r="N908" s="6"/>
      <c r="O908" s="6"/>
      <c r="P908" s="6"/>
      <c r="Q908" s="6"/>
      <c r="R908" s="6"/>
      <c r="S908" s="6"/>
      <c r="T908" s="6"/>
      <c r="U908" s="6"/>
    </row>
    <row r="909" spans="1:21" ht="16.5" customHeight="1" x14ac:dyDescent="0.3">
      <c r="A909" s="50"/>
      <c r="B909" s="50"/>
      <c r="C909" s="51"/>
      <c r="D909" s="6"/>
      <c r="E909" s="6"/>
      <c r="F909" s="6"/>
      <c r="G909" s="6"/>
      <c r="H909" s="51"/>
      <c r="I909" s="52"/>
      <c r="J909" s="52"/>
      <c r="K909" s="52"/>
      <c r="L909" s="52"/>
      <c r="M909" s="6"/>
      <c r="N909" s="6"/>
      <c r="O909" s="6"/>
      <c r="P909" s="6"/>
      <c r="Q909" s="6"/>
      <c r="R909" s="6"/>
      <c r="S909" s="6"/>
      <c r="T909" s="6"/>
      <c r="U909" s="6"/>
    </row>
    <row r="910" spans="1:21" ht="16.5" customHeight="1" x14ac:dyDescent="0.3">
      <c r="A910" s="50"/>
      <c r="B910" s="50"/>
      <c r="C910" s="51"/>
      <c r="D910" s="6"/>
      <c r="E910" s="6"/>
      <c r="F910" s="6"/>
      <c r="G910" s="6"/>
      <c r="H910" s="51"/>
      <c r="I910" s="52"/>
      <c r="J910" s="52"/>
      <c r="K910" s="52"/>
      <c r="L910" s="52"/>
      <c r="M910" s="6"/>
      <c r="N910" s="6"/>
      <c r="O910" s="6"/>
      <c r="P910" s="6"/>
      <c r="Q910" s="6"/>
      <c r="R910" s="6"/>
      <c r="S910" s="6"/>
      <c r="T910" s="6"/>
      <c r="U910" s="6"/>
    </row>
    <row r="911" spans="1:21" ht="16.5" customHeight="1" x14ac:dyDescent="0.3">
      <c r="A911" s="50"/>
      <c r="B911" s="50"/>
      <c r="C911" s="51"/>
      <c r="D911" s="6"/>
      <c r="E911" s="6"/>
      <c r="F911" s="6"/>
      <c r="G911" s="6"/>
      <c r="H911" s="51"/>
      <c r="I911" s="52"/>
      <c r="J911" s="52"/>
      <c r="K911" s="52"/>
      <c r="L911" s="52"/>
      <c r="M911" s="6"/>
      <c r="N911" s="6"/>
      <c r="O911" s="6"/>
      <c r="P911" s="6"/>
      <c r="Q911" s="6"/>
      <c r="R911" s="6"/>
      <c r="S911" s="6"/>
      <c r="T911" s="6"/>
      <c r="U911" s="6"/>
    </row>
    <row r="912" spans="1:21" ht="16.5" customHeight="1" x14ac:dyDescent="0.3">
      <c r="A912" s="50"/>
      <c r="B912" s="50"/>
      <c r="C912" s="51"/>
      <c r="D912" s="6"/>
      <c r="E912" s="6"/>
      <c r="F912" s="6"/>
      <c r="G912" s="6"/>
      <c r="H912" s="51"/>
      <c r="I912" s="52"/>
      <c r="J912" s="52"/>
      <c r="K912" s="52"/>
      <c r="L912" s="52"/>
      <c r="M912" s="6"/>
      <c r="N912" s="6"/>
      <c r="O912" s="6"/>
      <c r="P912" s="6"/>
      <c r="Q912" s="6"/>
      <c r="R912" s="6"/>
      <c r="S912" s="6"/>
      <c r="T912" s="6"/>
      <c r="U912" s="6"/>
    </row>
    <row r="913" spans="1:21" ht="16.5" customHeight="1" x14ac:dyDescent="0.3">
      <c r="A913" s="50"/>
      <c r="B913" s="50"/>
      <c r="C913" s="51"/>
      <c r="D913" s="6"/>
      <c r="E913" s="6"/>
      <c r="F913" s="6"/>
      <c r="G913" s="6"/>
      <c r="H913" s="51"/>
      <c r="I913" s="52"/>
      <c r="J913" s="52"/>
      <c r="K913" s="52"/>
      <c r="L913" s="52"/>
      <c r="M913" s="6"/>
      <c r="N913" s="6"/>
      <c r="O913" s="6"/>
      <c r="P913" s="6"/>
      <c r="Q913" s="6"/>
      <c r="R913" s="6"/>
      <c r="S913" s="6"/>
      <c r="T913" s="6"/>
      <c r="U913" s="6"/>
    </row>
    <row r="914" spans="1:21" ht="16.5" customHeight="1" x14ac:dyDescent="0.3">
      <c r="A914" s="50"/>
      <c r="B914" s="50"/>
      <c r="C914" s="51"/>
      <c r="D914" s="6"/>
      <c r="E914" s="6"/>
      <c r="F914" s="6"/>
      <c r="G914" s="6"/>
      <c r="H914" s="51"/>
      <c r="I914" s="52"/>
      <c r="J914" s="52"/>
      <c r="K914" s="52"/>
      <c r="L914" s="52"/>
      <c r="M914" s="6"/>
      <c r="N914" s="6"/>
      <c r="O914" s="6"/>
      <c r="P914" s="6"/>
      <c r="Q914" s="6"/>
      <c r="R914" s="6"/>
      <c r="S914" s="6"/>
      <c r="T914" s="6"/>
      <c r="U914" s="6"/>
    </row>
    <row r="915" spans="1:21" ht="16.5" customHeight="1" x14ac:dyDescent="0.3">
      <c r="A915" s="50"/>
      <c r="B915" s="50"/>
      <c r="C915" s="51"/>
      <c r="D915" s="6"/>
      <c r="E915" s="6"/>
      <c r="F915" s="6"/>
      <c r="G915" s="6"/>
      <c r="H915" s="51"/>
      <c r="I915" s="52"/>
      <c r="J915" s="52"/>
      <c r="K915" s="52"/>
      <c r="L915" s="52"/>
      <c r="M915" s="6"/>
      <c r="N915" s="6"/>
      <c r="O915" s="6"/>
      <c r="P915" s="6"/>
      <c r="Q915" s="6"/>
      <c r="R915" s="6"/>
      <c r="S915" s="6"/>
      <c r="T915" s="6"/>
      <c r="U915" s="6"/>
    </row>
    <row r="916" spans="1:21" ht="16.5" customHeight="1" x14ac:dyDescent="0.3">
      <c r="A916" s="50"/>
      <c r="B916" s="50"/>
      <c r="C916" s="51"/>
      <c r="D916" s="6"/>
      <c r="E916" s="6"/>
      <c r="F916" s="6"/>
      <c r="G916" s="6"/>
      <c r="H916" s="51"/>
      <c r="I916" s="52"/>
      <c r="J916" s="52"/>
      <c r="K916" s="52"/>
      <c r="L916" s="52"/>
      <c r="M916" s="6"/>
      <c r="N916" s="6"/>
      <c r="O916" s="6"/>
      <c r="P916" s="6"/>
      <c r="Q916" s="6"/>
      <c r="R916" s="6"/>
      <c r="S916" s="6"/>
      <c r="T916" s="6"/>
      <c r="U916" s="6"/>
    </row>
    <row r="917" spans="1:21" ht="16.5" customHeight="1" x14ac:dyDescent="0.3">
      <c r="A917" s="50"/>
      <c r="B917" s="50"/>
      <c r="C917" s="51"/>
      <c r="D917" s="6"/>
      <c r="E917" s="6"/>
      <c r="F917" s="6"/>
      <c r="G917" s="6"/>
      <c r="H917" s="51"/>
      <c r="I917" s="52"/>
      <c r="J917" s="52"/>
      <c r="K917" s="52"/>
      <c r="L917" s="52"/>
      <c r="M917" s="6"/>
      <c r="N917" s="6"/>
      <c r="O917" s="6"/>
      <c r="P917" s="6"/>
      <c r="Q917" s="6"/>
      <c r="R917" s="6"/>
      <c r="S917" s="6"/>
      <c r="T917" s="6"/>
      <c r="U917" s="6"/>
    </row>
    <row r="918" spans="1:21" ht="16.5" customHeight="1" x14ac:dyDescent="0.3">
      <c r="A918" s="50"/>
      <c r="B918" s="50"/>
      <c r="C918" s="51"/>
      <c r="D918" s="6"/>
      <c r="E918" s="6"/>
      <c r="F918" s="6"/>
      <c r="G918" s="6"/>
      <c r="H918" s="51"/>
      <c r="I918" s="52"/>
      <c r="J918" s="52"/>
      <c r="K918" s="52"/>
      <c r="L918" s="52"/>
      <c r="M918" s="6"/>
      <c r="N918" s="6"/>
      <c r="O918" s="6"/>
      <c r="P918" s="6"/>
      <c r="Q918" s="6"/>
      <c r="R918" s="6"/>
      <c r="S918" s="6"/>
      <c r="T918" s="6"/>
      <c r="U918" s="6"/>
    </row>
    <row r="919" spans="1:21" ht="16.5" customHeight="1" x14ac:dyDescent="0.3">
      <c r="A919" s="50"/>
      <c r="B919" s="50"/>
      <c r="C919" s="51"/>
      <c r="D919" s="6"/>
      <c r="E919" s="6"/>
      <c r="F919" s="6"/>
      <c r="G919" s="6"/>
      <c r="H919" s="51"/>
      <c r="I919" s="52"/>
      <c r="J919" s="52"/>
      <c r="K919" s="52"/>
      <c r="L919" s="52"/>
      <c r="M919" s="6"/>
      <c r="N919" s="6"/>
      <c r="O919" s="6"/>
      <c r="P919" s="6"/>
      <c r="Q919" s="6"/>
      <c r="R919" s="6"/>
      <c r="S919" s="6"/>
      <c r="T919" s="6"/>
      <c r="U919" s="6"/>
    </row>
    <row r="920" spans="1:21" ht="16.5" customHeight="1" x14ac:dyDescent="0.3">
      <c r="A920" s="50"/>
      <c r="B920" s="50"/>
      <c r="C920" s="51"/>
      <c r="D920" s="6"/>
      <c r="E920" s="6"/>
      <c r="F920" s="6"/>
      <c r="G920" s="6"/>
      <c r="H920" s="51"/>
      <c r="I920" s="52"/>
      <c r="J920" s="52"/>
      <c r="K920" s="52"/>
      <c r="L920" s="52"/>
      <c r="M920" s="6"/>
      <c r="N920" s="6"/>
      <c r="O920" s="6"/>
      <c r="P920" s="6"/>
      <c r="Q920" s="6"/>
      <c r="R920" s="6"/>
      <c r="S920" s="6"/>
      <c r="T920" s="6"/>
      <c r="U920" s="6"/>
    </row>
    <row r="921" spans="1:21" ht="16.5" customHeight="1" x14ac:dyDescent="0.3">
      <c r="A921" s="50"/>
      <c r="B921" s="50"/>
      <c r="C921" s="51"/>
      <c r="D921" s="6"/>
      <c r="E921" s="6"/>
      <c r="F921" s="6"/>
      <c r="G921" s="6"/>
      <c r="H921" s="51"/>
      <c r="I921" s="52"/>
      <c r="J921" s="52"/>
      <c r="K921" s="52"/>
      <c r="L921" s="52"/>
      <c r="M921" s="6"/>
      <c r="N921" s="6"/>
      <c r="O921" s="6"/>
      <c r="P921" s="6"/>
      <c r="Q921" s="6"/>
      <c r="R921" s="6"/>
      <c r="S921" s="6"/>
      <c r="T921" s="6"/>
      <c r="U921" s="6"/>
    </row>
    <row r="922" spans="1:21" ht="16.5" customHeight="1" x14ac:dyDescent="0.3">
      <c r="A922" s="50"/>
      <c r="B922" s="50"/>
      <c r="C922" s="51"/>
      <c r="D922" s="6"/>
      <c r="E922" s="6"/>
      <c r="F922" s="6"/>
      <c r="G922" s="6"/>
      <c r="H922" s="51"/>
      <c r="I922" s="52"/>
      <c r="J922" s="52"/>
      <c r="K922" s="52"/>
      <c r="L922" s="52"/>
      <c r="M922" s="6"/>
      <c r="N922" s="6"/>
      <c r="O922" s="6"/>
      <c r="P922" s="6"/>
      <c r="Q922" s="6"/>
      <c r="R922" s="6"/>
      <c r="S922" s="6"/>
      <c r="T922" s="6"/>
      <c r="U922" s="6"/>
    </row>
    <row r="923" spans="1:21" ht="16.5" customHeight="1" x14ac:dyDescent="0.3">
      <c r="A923" s="50"/>
      <c r="B923" s="50"/>
      <c r="C923" s="51"/>
      <c r="D923" s="6"/>
      <c r="E923" s="6"/>
      <c r="F923" s="6"/>
      <c r="G923" s="6"/>
      <c r="H923" s="51"/>
      <c r="I923" s="52"/>
      <c r="J923" s="52"/>
      <c r="K923" s="52"/>
      <c r="L923" s="52"/>
      <c r="M923" s="6"/>
      <c r="N923" s="6"/>
      <c r="O923" s="6"/>
      <c r="P923" s="6"/>
      <c r="Q923" s="6"/>
      <c r="R923" s="6"/>
      <c r="S923" s="6"/>
      <c r="T923" s="6"/>
      <c r="U923" s="6"/>
    </row>
    <row r="924" spans="1:21" ht="16.5" customHeight="1" x14ac:dyDescent="0.3">
      <c r="A924" s="50"/>
      <c r="B924" s="50"/>
      <c r="C924" s="51"/>
      <c r="D924" s="6"/>
      <c r="E924" s="6"/>
      <c r="F924" s="6"/>
      <c r="G924" s="6"/>
      <c r="H924" s="51"/>
      <c r="I924" s="52"/>
      <c r="J924" s="52"/>
      <c r="K924" s="52"/>
      <c r="L924" s="52"/>
      <c r="M924" s="6"/>
      <c r="N924" s="6"/>
      <c r="O924" s="6"/>
      <c r="P924" s="6"/>
      <c r="Q924" s="6"/>
      <c r="R924" s="6"/>
      <c r="S924" s="6"/>
      <c r="T924" s="6"/>
      <c r="U924" s="6"/>
    </row>
    <row r="925" spans="1:21" ht="16.5" customHeight="1" x14ac:dyDescent="0.3">
      <c r="A925" s="50"/>
      <c r="B925" s="50"/>
      <c r="C925" s="51"/>
      <c r="D925" s="6"/>
      <c r="E925" s="6"/>
      <c r="F925" s="6"/>
      <c r="G925" s="6"/>
      <c r="H925" s="51"/>
      <c r="I925" s="52"/>
      <c r="J925" s="52"/>
      <c r="K925" s="52"/>
      <c r="L925" s="52"/>
      <c r="M925" s="6"/>
      <c r="N925" s="6"/>
      <c r="O925" s="6"/>
      <c r="P925" s="6"/>
      <c r="Q925" s="6"/>
      <c r="R925" s="6"/>
      <c r="S925" s="6"/>
      <c r="T925" s="6"/>
      <c r="U925" s="6"/>
    </row>
    <row r="926" spans="1:21" ht="16.5" customHeight="1" x14ac:dyDescent="0.3">
      <c r="A926" s="50"/>
      <c r="B926" s="50"/>
      <c r="C926" s="51"/>
      <c r="D926" s="6"/>
      <c r="E926" s="6"/>
      <c r="F926" s="6"/>
      <c r="G926" s="6"/>
      <c r="H926" s="51"/>
      <c r="I926" s="52"/>
      <c r="J926" s="52"/>
      <c r="K926" s="52"/>
      <c r="L926" s="52"/>
      <c r="M926" s="6"/>
      <c r="N926" s="6"/>
      <c r="O926" s="6"/>
      <c r="P926" s="6"/>
      <c r="Q926" s="6"/>
      <c r="R926" s="6"/>
      <c r="S926" s="6"/>
      <c r="T926" s="6"/>
      <c r="U926" s="6"/>
    </row>
    <row r="927" spans="1:21" ht="16.5" customHeight="1" x14ac:dyDescent="0.3">
      <c r="A927" s="50"/>
      <c r="B927" s="50"/>
      <c r="C927" s="51"/>
      <c r="D927" s="6"/>
      <c r="E927" s="6"/>
      <c r="F927" s="6"/>
      <c r="G927" s="6"/>
      <c r="H927" s="51"/>
      <c r="I927" s="52"/>
      <c r="J927" s="52"/>
      <c r="K927" s="52"/>
      <c r="L927" s="52"/>
      <c r="M927" s="6"/>
      <c r="N927" s="6"/>
      <c r="O927" s="6"/>
      <c r="P927" s="6"/>
      <c r="Q927" s="6"/>
      <c r="R927" s="6"/>
      <c r="S927" s="6"/>
      <c r="T927" s="6"/>
      <c r="U927" s="6"/>
    </row>
    <row r="928" spans="1:21" ht="16.5" customHeight="1" x14ac:dyDescent="0.3">
      <c r="A928" s="50"/>
      <c r="B928" s="50"/>
      <c r="C928" s="51"/>
      <c r="D928" s="6"/>
      <c r="E928" s="6"/>
      <c r="F928" s="6"/>
      <c r="G928" s="6"/>
      <c r="H928" s="51"/>
      <c r="I928" s="52"/>
      <c r="J928" s="52"/>
      <c r="K928" s="52"/>
      <c r="L928" s="52"/>
      <c r="M928" s="6"/>
      <c r="N928" s="6"/>
      <c r="O928" s="6"/>
      <c r="P928" s="6"/>
      <c r="Q928" s="6"/>
      <c r="R928" s="6"/>
      <c r="S928" s="6"/>
      <c r="T928" s="6"/>
      <c r="U928" s="6"/>
    </row>
    <row r="929" spans="1:21" ht="16.5" customHeight="1" x14ac:dyDescent="0.3">
      <c r="A929" s="50"/>
      <c r="B929" s="50"/>
      <c r="C929" s="51"/>
      <c r="D929" s="6"/>
      <c r="E929" s="6"/>
      <c r="F929" s="6"/>
      <c r="G929" s="6"/>
      <c r="H929" s="51"/>
      <c r="I929" s="52"/>
      <c r="J929" s="52"/>
      <c r="K929" s="52"/>
      <c r="L929" s="52"/>
      <c r="M929" s="6"/>
      <c r="N929" s="6"/>
      <c r="O929" s="6"/>
      <c r="P929" s="6"/>
      <c r="Q929" s="6"/>
      <c r="R929" s="6"/>
      <c r="S929" s="6"/>
      <c r="T929" s="6"/>
      <c r="U929" s="6"/>
    </row>
    <row r="930" spans="1:21" ht="16.5" customHeight="1" x14ac:dyDescent="0.3">
      <c r="A930" s="50"/>
      <c r="B930" s="50"/>
      <c r="C930" s="51"/>
      <c r="D930" s="6"/>
      <c r="E930" s="6"/>
      <c r="F930" s="6"/>
      <c r="G930" s="6"/>
      <c r="H930" s="51"/>
      <c r="I930" s="52"/>
      <c r="J930" s="52"/>
      <c r="K930" s="52"/>
      <c r="L930" s="52"/>
      <c r="M930" s="6"/>
      <c r="N930" s="6"/>
      <c r="O930" s="6"/>
      <c r="P930" s="6"/>
      <c r="Q930" s="6"/>
      <c r="R930" s="6"/>
      <c r="S930" s="6"/>
      <c r="T930" s="6"/>
      <c r="U930" s="6"/>
    </row>
    <row r="931" spans="1:21" ht="16.5" customHeight="1" x14ac:dyDescent="0.3">
      <c r="A931" s="50"/>
      <c r="B931" s="50"/>
      <c r="C931" s="51"/>
      <c r="D931" s="6"/>
      <c r="E931" s="6"/>
      <c r="F931" s="6"/>
      <c r="G931" s="6"/>
      <c r="H931" s="51"/>
      <c r="I931" s="52"/>
      <c r="J931" s="52"/>
      <c r="K931" s="52"/>
      <c r="L931" s="52"/>
      <c r="M931" s="6"/>
      <c r="N931" s="6"/>
      <c r="O931" s="6"/>
      <c r="P931" s="6"/>
      <c r="Q931" s="6"/>
      <c r="R931" s="6"/>
      <c r="S931" s="6"/>
      <c r="T931" s="6"/>
      <c r="U931" s="6"/>
    </row>
    <row r="932" spans="1:21" ht="16.5" customHeight="1" x14ac:dyDescent="0.3">
      <c r="A932" s="50"/>
      <c r="B932" s="50"/>
      <c r="C932" s="51"/>
      <c r="D932" s="6"/>
      <c r="E932" s="6"/>
      <c r="F932" s="6"/>
      <c r="G932" s="6"/>
      <c r="H932" s="51"/>
      <c r="I932" s="52"/>
      <c r="J932" s="52"/>
      <c r="K932" s="52"/>
      <c r="L932" s="52"/>
      <c r="M932" s="6"/>
      <c r="N932" s="6"/>
      <c r="O932" s="6"/>
      <c r="P932" s="6"/>
      <c r="Q932" s="6"/>
      <c r="R932" s="6"/>
      <c r="S932" s="6"/>
      <c r="T932" s="6"/>
      <c r="U932" s="6"/>
    </row>
    <row r="933" spans="1:21" ht="16.5" customHeight="1" x14ac:dyDescent="0.3">
      <c r="A933" s="50"/>
      <c r="B933" s="50"/>
      <c r="C933" s="51"/>
      <c r="D933" s="6"/>
      <c r="E933" s="6"/>
      <c r="F933" s="6"/>
      <c r="G933" s="6"/>
      <c r="H933" s="51"/>
      <c r="I933" s="52"/>
      <c r="J933" s="52"/>
      <c r="K933" s="52"/>
      <c r="L933" s="52"/>
      <c r="M933" s="6"/>
      <c r="N933" s="6"/>
      <c r="O933" s="6"/>
      <c r="P933" s="6"/>
      <c r="Q933" s="6"/>
      <c r="R933" s="6"/>
      <c r="S933" s="6"/>
      <c r="T933" s="6"/>
      <c r="U933" s="6"/>
    </row>
    <row r="934" spans="1:21" ht="16.5" customHeight="1" x14ac:dyDescent="0.3">
      <c r="A934" s="50"/>
      <c r="B934" s="50"/>
      <c r="C934" s="51"/>
      <c r="D934" s="6"/>
      <c r="E934" s="6"/>
      <c r="F934" s="6"/>
      <c r="G934" s="6"/>
      <c r="H934" s="51"/>
      <c r="I934" s="52"/>
      <c r="J934" s="52"/>
      <c r="K934" s="52"/>
      <c r="L934" s="52"/>
      <c r="M934" s="6"/>
      <c r="N934" s="6"/>
      <c r="O934" s="6"/>
      <c r="P934" s="6"/>
      <c r="Q934" s="6"/>
      <c r="R934" s="6"/>
      <c r="S934" s="6"/>
      <c r="T934" s="6"/>
      <c r="U934" s="6"/>
    </row>
    <row r="935" spans="1:21" ht="16.5" customHeight="1" x14ac:dyDescent="0.3">
      <c r="A935" s="50"/>
      <c r="B935" s="50"/>
      <c r="C935" s="51"/>
      <c r="D935" s="6"/>
      <c r="E935" s="6"/>
      <c r="F935" s="6"/>
      <c r="G935" s="6"/>
      <c r="H935" s="51"/>
      <c r="I935" s="52"/>
      <c r="J935" s="52"/>
      <c r="K935" s="52"/>
      <c r="L935" s="52"/>
      <c r="M935" s="6"/>
      <c r="N935" s="6"/>
      <c r="O935" s="6"/>
      <c r="P935" s="6"/>
      <c r="Q935" s="6"/>
      <c r="R935" s="6"/>
      <c r="S935" s="6"/>
      <c r="T935" s="6"/>
      <c r="U935" s="6"/>
    </row>
    <row r="936" spans="1:21" ht="16.5" customHeight="1" x14ac:dyDescent="0.3">
      <c r="A936" s="50"/>
      <c r="B936" s="50"/>
      <c r="C936" s="51"/>
      <c r="D936" s="6"/>
      <c r="E936" s="6"/>
      <c r="F936" s="6"/>
      <c r="G936" s="6"/>
      <c r="H936" s="51"/>
      <c r="I936" s="52"/>
      <c r="J936" s="52"/>
      <c r="K936" s="52"/>
      <c r="L936" s="52"/>
      <c r="M936" s="6"/>
      <c r="N936" s="6"/>
      <c r="O936" s="6"/>
      <c r="P936" s="6"/>
      <c r="Q936" s="6"/>
      <c r="R936" s="6"/>
      <c r="S936" s="6"/>
      <c r="T936" s="6"/>
      <c r="U936" s="6"/>
    </row>
    <row r="937" spans="1:21" ht="16.5" customHeight="1" x14ac:dyDescent="0.3">
      <c r="A937" s="50"/>
      <c r="B937" s="50"/>
      <c r="C937" s="51"/>
      <c r="D937" s="6"/>
      <c r="E937" s="6"/>
      <c r="F937" s="6"/>
      <c r="G937" s="6"/>
      <c r="H937" s="51"/>
      <c r="I937" s="52"/>
      <c r="J937" s="52"/>
      <c r="K937" s="52"/>
      <c r="L937" s="52"/>
      <c r="M937" s="6"/>
      <c r="N937" s="6"/>
      <c r="O937" s="6"/>
      <c r="P937" s="6"/>
      <c r="Q937" s="6"/>
      <c r="R937" s="6"/>
      <c r="S937" s="6"/>
      <c r="T937" s="6"/>
      <c r="U937" s="6"/>
    </row>
    <row r="938" spans="1:21" ht="16.5" customHeight="1" x14ac:dyDescent="0.3">
      <c r="A938" s="50"/>
      <c r="B938" s="50"/>
      <c r="C938" s="51"/>
      <c r="D938" s="6"/>
      <c r="E938" s="6"/>
      <c r="F938" s="6"/>
      <c r="G938" s="6"/>
      <c r="H938" s="51"/>
      <c r="I938" s="52"/>
      <c r="J938" s="52"/>
      <c r="K938" s="52"/>
      <c r="L938" s="52"/>
      <c r="M938" s="6"/>
      <c r="N938" s="6"/>
      <c r="O938" s="6"/>
      <c r="P938" s="6"/>
      <c r="Q938" s="6"/>
      <c r="R938" s="6"/>
      <c r="S938" s="6"/>
      <c r="T938" s="6"/>
      <c r="U938" s="6"/>
    </row>
    <row r="939" spans="1:21" ht="16.5" customHeight="1" x14ac:dyDescent="0.3">
      <c r="A939" s="50"/>
      <c r="B939" s="50"/>
      <c r="C939" s="51"/>
      <c r="D939" s="6"/>
      <c r="E939" s="6"/>
      <c r="F939" s="6"/>
      <c r="G939" s="6"/>
      <c r="H939" s="51"/>
      <c r="I939" s="52"/>
      <c r="J939" s="52"/>
      <c r="K939" s="52"/>
      <c r="L939" s="52"/>
      <c r="M939" s="6"/>
      <c r="N939" s="6"/>
      <c r="O939" s="6"/>
      <c r="P939" s="6"/>
      <c r="Q939" s="6"/>
      <c r="R939" s="6"/>
      <c r="S939" s="6"/>
      <c r="T939" s="6"/>
      <c r="U939" s="6"/>
    </row>
    <row r="940" spans="1:21" ht="16.5" customHeight="1" x14ac:dyDescent="0.3">
      <c r="A940" s="50"/>
      <c r="B940" s="50"/>
      <c r="C940" s="51"/>
      <c r="D940" s="6"/>
      <c r="E940" s="6"/>
      <c r="F940" s="6"/>
      <c r="G940" s="6"/>
      <c r="H940" s="51"/>
      <c r="I940" s="52"/>
      <c r="J940" s="52"/>
      <c r="K940" s="52"/>
      <c r="L940" s="52"/>
      <c r="M940" s="6"/>
      <c r="N940" s="6"/>
      <c r="O940" s="6"/>
      <c r="P940" s="6"/>
      <c r="Q940" s="6"/>
      <c r="R940" s="6"/>
      <c r="S940" s="6"/>
      <c r="T940" s="6"/>
      <c r="U940" s="6"/>
    </row>
    <row r="941" spans="1:21" ht="16.5" customHeight="1" x14ac:dyDescent="0.3">
      <c r="A941" s="50"/>
      <c r="B941" s="50"/>
      <c r="C941" s="51"/>
      <c r="D941" s="6"/>
      <c r="E941" s="6"/>
      <c r="F941" s="6"/>
      <c r="G941" s="6"/>
      <c r="H941" s="51"/>
      <c r="I941" s="52"/>
      <c r="J941" s="52"/>
      <c r="K941" s="52"/>
      <c r="L941" s="52"/>
      <c r="M941" s="6"/>
      <c r="N941" s="6"/>
      <c r="O941" s="6"/>
      <c r="P941" s="6"/>
      <c r="Q941" s="6"/>
      <c r="R941" s="6"/>
      <c r="S941" s="6"/>
      <c r="T941" s="6"/>
      <c r="U941" s="6"/>
    </row>
    <row r="942" spans="1:21" ht="16.5" customHeight="1" x14ac:dyDescent="0.3">
      <c r="A942" s="50"/>
      <c r="B942" s="50"/>
      <c r="C942" s="51"/>
      <c r="D942" s="6"/>
      <c r="E942" s="6"/>
      <c r="F942" s="6"/>
      <c r="G942" s="6"/>
      <c r="H942" s="51"/>
      <c r="I942" s="52"/>
      <c r="J942" s="52"/>
      <c r="K942" s="52"/>
      <c r="L942" s="52"/>
      <c r="M942" s="6"/>
      <c r="N942" s="6"/>
      <c r="O942" s="6"/>
      <c r="P942" s="6"/>
      <c r="Q942" s="6"/>
      <c r="R942" s="6"/>
      <c r="S942" s="6"/>
      <c r="T942" s="6"/>
      <c r="U942" s="6"/>
    </row>
    <row r="943" spans="1:21" ht="16.5" customHeight="1" x14ac:dyDescent="0.3">
      <c r="A943" s="50"/>
      <c r="B943" s="50"/>
      <c r="C943" s="51"/>
      <c r="D943" s="6"/>
      <c r="E943" s="6"/>
      <c r="F943" s="6"/>
      <c r="G943" s="6"/>
      <c r="H943" s="51"/>
      <c r="I943" s="52"/>
      <c r="J943" s="52"/>
      <c r="K943" s="52"/>
      <c r="L943" s="52"/>
      <c r="M943" s="6"/>
      <c r="N943" s="6"/>
      <c r="O943" s="6"/>
      <c r="P943" s="6"/>
      <c r="Q943" s="6"/>
      <c r="R943" s="6"/>
      <c r="S943" s="6"/>
      <c r="T943" s="6"/>
      <c r="U943" s="6"/>
    </row>
    <row r="944" spans="1:21" ht="16.5" customHeight="1" x14ac:dyDescent="0.3">
      <c r="A944" s="50"/>
      <c r="B944" s="50"/>
      <c r="C944" s="51"/>
      <c r="D944" s="6"/>
      <c r="E944" s="6"/>
      <c r="F944" s="6"/>
      <c r="G944" s="6"/>
      <c r="H944" s="51"/>
      <c r="I944" s="52"/>
      <c r="J944" s="52"/>
      <c r="K944" s="52"/>
      <c r="L944" s="52"/>
      <c r="M944" s="6"/>
      <c r="N944" s="6"/>
      <c r="O944" s="6"/>
      <c r="P944" s="6"/>
      <c r="Q944" s="6"/>
      <c r="R944" s="6"/>
      <c r="S944" s="6"/>
      <c r="T944" s="6"/>
      <c r="U944" s="6"/>
    </row>
    <row r="945" spans="1:21" ht="16.5" customHeight="1" x14ac:dyDescent="0.3">
      <c r="A945" s="50"/>
      <c r="B945" s="50"/>
      <c r="C945" s="51"/>
      <c r="D945" s="6"/>
      <c r="E945" s="6"/>
      <c r="F945" s="6"/>
      <c r="G945" s="6"/>
      <c r="H945" s="51"/>
      <c r="I945" s="52"/>
      <c r="J945" s="52"/>
      <c r="K945" s="52"/>
      <c r="L945" s="52"/>
      <c r="M945" s="6"/>
      <c r="N945" s="6"/>
      <c r="O945" s="6"/>
      <c r="P945" s="6"/>
      <c r="Q945" s="6"/>
      <c r="R945" s="6"/>
      <c r="S945" s="6"/>
      <c r="T945" s="6"/>
      <c r="U945" s="6"/>
    </row>
    <row r="946" spans="1:21" ht="16.5" customHeight="1" x14ac:dyDescent="0.3">
      <c r="A946" s="50"/>
      <c r="B946" s="50"/>
      <c r="C946" s="51"/>
      <c r="D946" s="6"/>
      <c r="E946" s="6"/>
      <c r="F946" s="6"/>
      <c r="G946" s="6"/>
      <c r="H946" s="51"/>
      <c r="I946" s="52"/>
      <c r="J946" s="52"/>
      <c r="K946" s="52"/>
      <c r="L946" s="52"/>
      <c r="M946" s="6"/>
      <c r="N946" s="6"/>
      <c r="O946" s="6"/>
      <c r="P946" s="6"/>
      <c r="Q946" s="6"/>
      <c r="R946" s="6"/>
      <c r="S946" s="6"/>
      <c r="T946" s="6"/>
      <c r="U946" s="6"/>
    </row>
    <row r="947" spans="1:21" ht="16.5" customHeight="1" x14ac:dyDescent="0.3">
      <c r="A947" s="50"/>
      <c r="B947" s="50"/>
      <c r="C947" s="51"/>
      <c r="D947" s="6"/>
      <c r="E947" s="6"/>
      <c r="F947" s="6"/>
      <c r="G947" s="6"/>
      <c r="H947" s="51"/>
      <c r="I947" s="52"/>
      <c r="J947" s="52"/>
      <c r="K947" s="52"/>
      <c r="L947" s="52"/>
      <c r="M947" s="6"/>
      <c r="N947" s="6"/>
      <c r="O947" s="6"/>
      <c r="P947" s="6"/>
      <c r="Q947" s="6"/>
      <c r="R947" s="6"/>
      <c r="S947" s="6"/>
      <c r="T947" s="6"/>
      <c r="U947" s="6"/>
    </row>
    <row r="948" spans="1:21" ht="16.5" customHeight="1" x14ac:dyDescent="0.3">
      <c r="A948" s="50"/>
      <c r="B948" s="50"/>
      <c r="C948" s="51"/>
      <c r="D948" s="6"/>
      <c r="E948" s="6"/>
      <c r="F948" s="6"/>
      <c r="G948" s="6"/>
      <c r="H948" s="51"/>
      <c r="I948" s="52"/>
      <c r="J948" s="52"/>
      <c r="K948" s="52"/>
      <c r="L948" s="52"/>
      <c r="M948" s="6"/>
      <c r="N948" s="6"/>
      <c r="O948" s="6"/>
      <c r="P948" s="6"/>
      <c r="Q948" s="6"/>
      <c r="R948" s="6"/>
      <c r="S948" s="6"/>
      <c r="T948" s="6"/>
      <c r="U948" s="6"/>
    </row>
    <row r="949" spans="1:21" ht="16.5" customHeight="1" x14ac:dyDescent="0.3">
      <c r="A949" s="50"/>
      <c r="B949" s="50"/>
      <c r="C949" s="51"/>
      <c r="D949" s="6"/>
      <c r="E949" s="6"/>
      <c r="F949" s="6"/>
      <c r="G949" s="6"/>
      <c r="H949" s="51"/>
      <c r="I949" s="52"/>
      <c r="J949" s="52"/>
      <c r="K949" s="52"/>
      <c r="L949" s="52"/>
      <c r="M949" s="6"/>
      <c r="N949" s="6"/>
      <c r="O949" s="6"/>
      <c r="P949" s="6"/>
      <c r="Q949" s="6"/>
      <c r="R949" s="6"/>
      <c r="S949" s="6"/>
      <c r="T949" s="6"/>
      <c r="U949" s="6"/>
    </row>
    <row r="950" spans="1:21" ht="16.5" customHeight="1" x14ac:dyDescent="0.3">
      <c r="A950" s="50"/>
      <c r="B950" s="50"/>
      <c r="C950" s="51"/>
      <c r="D950" s="6"/>
      <c r="E950" s="6"/>
      <c r="F950" s="6"/>
      <c r="G950" s="6"/>
      <c r="H950" s="51"/>
      <c r="I950" s="52"/>
      <c r="J950" s="52"/>
      <c r="K950" s="52"/>
      <c r="L950" s="52"/>
      <c r="M950" s="6"/>
      <c r="N950" s="6"/>
      <c r="O950" s="6"/>
      <c r="P950" s="6"/>
      <c r="Q950" s="6"/>
      <c r="R950" s="6"/>
      <c r="S950" s="6"/>
      <c r="T950" s="6"/>
      <c r="U950" s="6"/>
    </row>
    <row r="951" spans="1:21" ht="16.5" customHeight="1" x14ac:dyDescent="0.3">
      <c r="A951" s="50"/>
      <c r="B951" s="50"/>
      <c r="C951" s="51"/>
      <c r="D951" s="6"/>
      <c r="E951" s="6"/>
      <c r="F951" s="6"/>
      <c r="G951" s="6"/>
      <c r="H951" s="51"/>
      <c r="I951" s="52"/>
      <c r="J951" s="52"/>
      <c r="K951" s="52"/>
      <c r="L951" s="52"/>
      <c r="M951" s="6"/>
      <c r="N951" s="6"/>
      <c r="O951" s="6"/>
      <c r="P951" s="6"/>
      <c r="Q951" s="6"/>
      <c r="R951" s="6"/>
      <c r="S951" s="6"/>
      <c r="T951" s="6"/>
      <c r="U951" s="6"/>
    </row>
    <row r="952" spans="1:21" ht="16.5" customHeight="1" x14ac:dyDescent="0.3">
      <c r="A952" s="50"/>
      <c r="B952" s="50"/>
      <c r="C952" s="51"/>
      <c r="D952" s="6"/>
      <c r="E952" s="6"/>
      <c r="F952" s="6"/>
      <c r="G952" s="6"/>
      <c r="H952" s="51"/>
      <c r="I952" s="52"/>
      <c r="J952" s="52"/>
      <c r="K952" s="52"/>
      <c r="L952" s="52"/>
      <c r="M952" s="6"/>
      <c r="N952" s="6"/>
      <c r="O952" s="6"/>
      <c r="P952" s="6"/>
      <c r="Q952" s="6"/>
      <c r="R952" s="6"/>
      <c r="S952" s="6"/>
      <c r="T952" s="6"/>
      <c r="U952" s="6"/>
    </row>
    <row r="953" spans="1:21" ht="16.5" customHeight="1" x14ac:dyDescent="0.3">
      <c r="A953" s="50"/>
      <c r="B953" s="50"/>
      <c r="C953" s="51"/>
      <c r="D953" s="6"/>
      <c r="E953" s="6"/>
      <c r="F953" s="6"/>
      <c r="G953" s="6"/>
      <c r="H953" s="51"/>
      <c r="I953" s="52"/>
      <c r="J953" s="52"/>
      <c r="K953" s="52"/>
      <c r="L953" s="52"/>
      <c r="M953" s="6"/>
      <c r="N953" s="6"/>
      <c r="O953" s="6"/>
      <c r="P953" s="6"/>
      <c r="Q953" s="6"/>
      <c r="R953" s="6"/>
      <c r="S953" s="6"/>
      <c r="T953" s="6"/>
      <c r="U953" s="6"/>
    </row>
    <row r="954" spans="1:21" ht="16.5" customHeight="1" x14ac:dyDescent="0.3">
      <c r="A954" s="50"/>
      <c r="B954" s="50"/>
      <c r="C954" s="51"/>
      <c r="D954" s="6"/>
      <c r="E954" s="6"/>
      <c r="F954" s="6"/>
      <c r="G954" s="6"/>
      <c r="H954" s="51"/>
      <c r="I954" s="52"/>
      <c r="J954" s="52"/>
      <c r="K954" s="52"/>
      <c r="L954" s="52"/>
      <c r="M954" s="6"/>
      <c r="N954" s="6"/>
      <c r="O954" s="6"/>
      <c r="P954" s="6"/>
      <c r="Q954" s="6"/>
      <c r="R954" s="6"/>
      <c r="S954" s="6"/>
      <c r="T954" s="6"/>
      <c r="U954" s="6"/>
    </row>
    <row r="955" spans="1:21" ht="16.5" customHeight="1" x14ac:dyDescent="0.3">
      <c r="A955" s="50"/>
      <c r="B955" s="50"/>
      <c r="C955" s="51"/>
      <c r="D955" s="6"/>
      <c r="E955" s="6"/>
      <c r="F955" s="6"/>
      <c r="G955" s="6"/>
      <c r="H955" s="51"/>
      <c r="I955" s="52"/>
      <c r="J955" s="52"/>
      <c r="K955" s="52"/>
      <c r="L955" s="52"/>
      <c r="M955" s="6"/>
      <c r="N955" s="6"/>
      <c r="O955" s="6"/>
      <c r="P955" s="6"/>
      <c r="Q955" s="6"/>
      <c r="R955" s="6"/>
      <c r="S955" s="6"/>
      <c r="T955" s="6"/>
      <c r="U955" s="6"/>
    </row>
    <row r="956" spans="1:21" ht="16.5" customHeight="1" x14ac:dyDescent="0.3">
      <c r="A956" s="50"/>
      <c r="B956" s="50"/>
      <c r="C956" s="51"/>
      <c r="D956" s="6"/>
      <c r="E956" s="6"/>
      <c r="F956" s="6"/>
      <c r="G956" s="6"/>
      <c r="H956" s="51"/>
      <c r="I956" s="52"/>
      <c r="J956" s="52"/>
      <c r="K956" s="52"/>
      <c r="L956" s="52"/>
      <c r="M956" s="6"/>
      <c r="N956" s="6"/>
      <c r="O956" s="6"/>
      <c r="P956" s="6"/>
      <c r="Q956" s="6"/>
      <c r="R956" s="6"/>
      <c r="S956" s="6"/>
      <c r="T956" s="6"/>
      <c r="U956" s="6"/>
    </row>
    <row r="957" spans="1:21" ht="16.5" customHeight="1" x14ac:dyDescent="0.3">
      <c r="A957" s="50"/>
      <c r="B957" s="50"/>
      <c r="C957" s="51"/>
      <c r="D957" s="6"/>
      <c r="E957" s="6"/>
      <c r="F957" s="6"/>
      <c r="G957" s="6"/>
      <c r="H957" s="51"/>
      <c r="I957" s="52"/>
      <c r="J957" s="52"/>
      <c r="K957" s="52"/>
      <c r="L957" s="52"/>
      <c r="M957" s="6"/>
      <c r="N957" s="6"/>
      <c r="O957" s="6"/>
      <c r="P957" s="6"/>
      <c r="Q957" s="6"/>
      <c r="R957" s="6"/>
      <c r="S957" s="6"/>
      <c r="T957" s="6"/>
      <c r="U957" s="6"/>
    </row>
    <row r="958" spans="1:21" ht="16.5" customHeight="1" x14ac:dyDescent="0.3">
      <c r="A958" s="50"/>
      <c r="B958" s="50"/>
      <c r="C958" s="51"/>
      <c r="D958" s="6"/>
      <c r="E958" s="6"/>
      <c r="F958" s="6"/>
      <c r="G958" s="6"/>
      <c r="H958" s="51"/>
      <c r="I958" s="52"/>
      <c r="J958" s="52"/>
      <c r="K958" s="52"/>
      <c r="L958" s="52"/>
      <c r="M958" s="6"/>
      <c r="N958" s="6"/>
      <c r="O958" s="6"/>
      <c r="P958" s="6"/>
      <c r="Q958" s="6"/>
      <c r="R958" s="6"/>
      <c r="S958" s="6"/>
      <c r="T958" s="6"/>
      <c r="U958" s="6"/>
    </row>
    <row r="959" spans="1:21" ht="16.5" customHeight="1" x14ac:dyDescent="0.3">
      <c r="A959" s="50"/>
      <c r="B959" s="50"/>
      <c r="C959" s="51"/>
      <c r="D959" s="6"/>
      <c r="E959" s="6"/>
      <c r="F959" s="6"/>
      <c r="G959" s="6"/>
      <c r="H959" s="51"/>
      <c r="I959" s="52"/>
      <c r="J959" s="52"/>
      <c r="K959" s="52"/>
      <c r="L959" s="52"/>
      <c r="M959" s="6"/>
      <c r="N959" s="6"/>
      <c r="O959" s="6"/>
      <c r="P959" s="6"/>
      <c r="Q959" s="6"/>
      <c r="R959" s="6"/>
      <c r="S959" s="6"/>
      <c r="T959" s="6"/>
      <c r="U959" s="6"/>
    </row>
    <row r="960" spans="1:21" ht="16.5" customHeight="1" x14ac:dyDescent="0.3">
      <c r="A960" s="50"/>
      <c r="B960" s="50"/>
      <c r="C960" s="51"/>
      <c r="D960" s="6"/>
      <c r="E960" s="6"/>
      <c r="F960" s="6"/>
      <c r="G960" s="6"/>
      <c r="H960" s="51"/>
      <c r="I960" s="52"/>
      <c r="J960" s="52"/>
      <c r="K960" s="52"/>
      <c r="L960" s="52"/>
      <c r="M960" s="6"/>
      <c r="N960" s="6"/>
      <c r="O960" s="6"/>
      <c r="P960" s="6"/>
      <c r="Q960" s="6"/>
      <c r="R960" s="6"/>
      <c r="S960" s="6"/>
      <c r="T960" s="6"/>
      <c r="U960" s="6"/>
    </row>
    <row r="961" spans="1:21" ht="16.5" customHeight="1" x14ac:dyDescent="0.3">
      <c r="A961" s="50"/>
      <c r="B961" s="50"/>
      <c r="C961" s="51"/>
      <c r="D961" s="6"/>
      <c r="E961" s="6"/>
      <c r="F961" s="6"/>
      <c r="G961" s="6"/>
      <c r="H961" s="51"/>
      <c r="I961" s="52"/>
      <c r="J961" s="52"/>
      <c r="K961" s="52"/>
      <c r="L961" s="52"/>
      <c r="M961" s="6"/>
      <c r="N961" s="6"/>
      <c r="O961" s="6"/>
      <c r="P961" s="6"/>
      <c r="Q961" s="6"/>
      <c r="R961" s="6"/>
      <c r="S961" s="6"/>
      <c r="T961" s="6"/>
      <c r="U961" s="6"/>
    </row>
    <row r="962" spans="1:21" ht="16.5" customHeight="1" x14ac:dyDescent="0.3">
      <c r="A962" s="50"/>
      <c r="B962" s="50"/>
      <c r="C962" s="51"/>
      <c r="D962" s="6"/>
      <c r="E962" s="6"/>
      <c r="F962" s="6"/>
      <c r="G962" s="6"/>
      <c r="H962" s="51"/>
      <c r="I962" s="52"/>
      <c r="J962" s="52"/>
      <c r="K962" s="52"/>
      <c r="L962" s="52"/>
      <c r="M962" s="6"/>
      <c r="N962" s="6"/>
      <c r="O962" s="6"/>
      <c r="P962" s="6"/>
      <c r="Q962" s="6"/>
      <c r="R962" s="6"/>
      <c r="S962" s="6"/>
      <c r="T962" s="6"/>
      <c r="U962" s="6"/>
    </row>
    <row r="963" spans="1:21" ht="16.5" customHeight="1" x14ac:dyDescent="0.3">
      <c r="A963" s="50"/>
      <c r="B963" s="50"/>
      <c r="C963" s="51"/>
      <c r="D963" s="6"/>
      <c r="E963" s="6"/>
      <c r="F963" s="6"/>
      <c r="G963" s="6"/>
      <c r="H963" s="51"/>
      <c r="I963" s="52"/>
      <c r="J963" s="52"/>
      <c r="K963" s="52"/>
      <c r="L963" s="52"/>
      <c r="M963" s="6"/>
      <c r="N963" s="6"/>
      <c r="O963" s="6"/>
      <c r="P963" s="6"/>
      <c r="Q963" s="6"/>
      <c r="R963" s="6"/>
      <c r="S963" s="6"/>
      <c r="T963" s="6"/>
      <c r="U963" s="6"/>
    </row>
    <row r="964" spans="1:21" ht="16.5" customHeight="1" x14ac:dyDescent="0.3">
      <c r="A964" s="50"/>
      <c r="B964" s="50"/>
      <c r="C964" s="51"/>
      <c r="D964" s="6"/>
      <c r="E964" s="6"/>
      <c r="F964" s="6"/>
      <c r="G964" s="6"/>
      <c r="H964" s="51"/>
      <c r="I964" s="52"/>
      <c r="J964" s="52"/>
      <c r="K964" s="52"/>
      <c r="L964" s="52"/>
      <c r="M964" s="6"/>
      <c r="N964" s="6"/>
      <c r="O964" s="6"/>
      <c r="P964" s="6"/>
      <c r="Q964" s="6"/>
      <c r="R964" s="6"/>
      <c r="S964" s="6"/>
      <c r="T964" s="6"/>
      <c r="U964" s="6"/>
    </row>
    <row r="965" spans="1:21" ht="16.5" customHeight="1" x14ac:dyDescent="0.3">
      <c r="A965" s="50"/>
      <c r="B965" s="50"/>
      <c r="C965" s="51"/>
      <c r="D965" s="6"/>
      <c r="E965" s="6"/>
      <c r="F965" s="6"/>
      <c r="G965" s="6"/>
      <c r="H965" s="51"/>
      <c r="I965" s="52"/>
      <c r="J965" s="52"/>
      <c r="K965" s="52"/>
      <c r="L965" s="52"/>
      <c r="M965" s="6"/>
      <c r="N965" s="6"/>
      <c r="O965" s="6"/>
      <c r="P965" s="6"/>
      <c r="Q965" s="6"/>
      <c r="R965" s="6"/>
      <c r="S965" s="6"/>
      <c r="T965" s="6"/>
      <c r="U965" s="6"/>
    </row>
    <row r="966" spans="1:21" ht="16.5" customHeight="1" x14ac:dyDescent="0.3">
      <c r="A966" s="50"/>
      <c r="B966" s="50"/>
      <c r="C966" s="51"/>
      <c r="D966" s="6"/>
      <c r="E966" s="6"/>
      <c r="F966" s="6"/>
      <c r="G966" s="6"/>
      <c r="H966" s="51"/>
      <c r="I966" s="52"/>
      <c r="J966" s="52"/>
      <c r="K966" s="52"/>
      <c r="L966" s="52"/>
      <c r="M966" s="6"/>
      <c r="N966" s="6"/>
      <c r="O966" s="6"/>
      <c r="P966" s="6"/>
      <c r="Q966" s="6"/>
      <c r="R966" s="6"/>
      <c r="S966" s="6"/>
      <c r="T966" s="6"/>
      <c r="U966" s="6"/>
    </row>
    <row r="967" spans="1:21" ht="16.5" customHeight="1" x14ac:dyDescent="0.3">
      <c r="A967" s="50"/>
      <c r="B967" s="50"/>
      <c r="C967" s="51"/>
      <c r="D967" s="6"/>
      <c r="E967" s="6"/>
      <c r="F967" s="6"/>
      <c r="G967" s="6"/>
      <c r="H967" s="51"/>
      <c r="I967" s="52"/>
      <c r="J967" s="52"/>
      <c r="K967" s="52"/>
      <c r="L967" s="52"/>
      <c r="M967" s="6"/>
      <c r="N967" s="6"/>
      <c r="O967" s="6"/>
      <c r="P967" s="6"/>
      <c r="Q967" s="6"/>
      <c r="R967" s="6"/>
      <c r="S967" s="6"/>
      <c r="T967" s="6"/>
      <c r="U967" s="6"/>
    </row>
    <row r="968" spans="1:21" ht="16.5" customHeight="1" x14ac:dyDescent="0.3">
      <c r="A968" s="50"/>
      <c r="B968" s="50"/>
      <c r="C968" s="51"/>
      <c r="D968" s="6"/>
      <c r="E968" s="6"/>
      <c r="F968" s="6"/>
      <c r="G968" s="6"/>
      <c r="H968" s="51"/>
      <c r="I968" s="52"/>
      <c r="J968" s="52"/>
      <c r="K968" s="52"/>
      <c r="L968" s="52"/>
      <c r="M968" s="6"/>
      <c r="N968" s="6"/>
      <c r="O968" s="6"/>
      <c r="P968" s="6"/>
      <c r="Q968" s="6"/>
      <c r="R968" s="6"/>
      <c r="S968" s="6"/>
      <c r="T968" s="6"/>
      <c r="U968" s="6"/>
    </row>
    <row r="969" spans="1:21" ht="16.5" customHeight="1" x14ac:dyDescent="0.3">
      <c r="A969" s="50"/>
      <c r="B969" s="50"/>
      <c r="C969" s="51"/>
      <c r="D969" s="6"/>
      <c r="E969" s="6"/>
      <c r="F969" s="6"/>
      <c r="G969" s="6"/>
      <c r="H969" s="51"/>
      <c r="I969" s="52"/>
      <c r="J969" s="52"/>
      <c r="K969" s="52"/>
      <c r="L969" s="52"/>
      <c r="M969" s="6"/>
      <c r="N969" s="6"/>
      <c r="O969" s="6"/>
      <c r="P969" s="6"/>
      <c r="Q969" s="6"/>
      <c r="R969" s="6"/>
      <c r="S969" s="6"/>
      <c r="T969" s="6"/>
      <c r="U969" s="6"/>
    </row>
    <row r="970" spans="1:21" ht="16.5" customHeight="1" x14ac:dyDescent="0.3">
      <c r="A970" s="50"/>
      <c r="B970" s="50"/>
      <c r="C970" s="51"/>
      <c r="D970" s="6"/>
      <c r="E970" s="6"/>
      <c r="F970" s="6"/>
      <c r="G970" s="6"/>
      <c r="H970" s="51"/>
      <c r="I970" s="52"/>
      <c r="J970" s="52"/>
      <c r="K970" s="52"/>
      <c r="L970" s="52"/>
      <c r="M970" s="6"/>
      <c r="N970" s="6"/>
      <c r="O970" s="6"/>
      <c r="P970" s="6"/>
      <c r="Q970" s="6"/>
      <c r="R970" s="6"/>
      <c r="S970" s="6"/>
      <c r="T970" s="6"/>
      <c r="U970" s="6"/>
    </row>
    <row r="971" spans="1:21" ht="16.5" customHeight="1" x14ac:dyDescent="0.3">
      <c r="A971" s="50"/>
      <c r="B971" s="50"/>
      <c r="C971" s="51"/>
      <c r="D971" s="6"/>
      <c r="E971" s="6"/>
      <c r="F971" s="6"/>
      <c r="G971" s="6"/>
      <c r="H971" s="51"/>
      <c r="I971" s="52"/>
      <c r="J971" s="52"/>
      <c r="K971" s="52"/>
      <c r="L971" s="52"/>
      <c r="M971" s="6"/>
      <c r="N971" s="6"/>
      <c r="O971" s="6"/>
      <c r="P971" s="6"/>
      <c r="Q971" s="6"/>
      <c r="R971" s="6"/>
      <c r="S971" s="6"/>
      <c r="T971" s="6"/>
      <c r="U971" s="6"/>
    </row>
    <row r="972" spans="1:21" ht="16.5" customHeight="1" x14ac:dyDescent="0.3">
      <c r="A972" s="50"/>
      <c r="B972" s="50"/>
      <c r="C972" s="51"/>
      <c r="D972" s="6"/>
      <c r="E972" s="6"/>
      <c r="F972" s="6"/>
      <c r="G972" s="6"/>
      <c r="H972" s="51"/>
      <c r="I972" s="52"/>
      <c r="J972" s="52"/>
      <c r="K972" s="52"/>
      <c r="L972" s="52"/>
      <c r="M972" s="6"/>
      <c r="N972" s="6"/>
      <c r="O972" s="6"/>
      <c r="P972" s="6"/>
      <c r="Q972" s="6"/>
      <c r="R972" s="6"/>
      <c r="S972" s="6"/>
      <c r="T972" s="6"/>
      <c r="U972" s="6"/>
    </row>
    <row r="973" spans="1:21" ht="16.5" customHeight="1" x14ac:dyDescent="0.3">
      <c r="A973" s="50"/>
      <c r="B973" s="50"/>
      <c r="C973" s="51"/>
      <c r="D973" s="6"/>
      <c r="E973" s="6"/>
      <c r="F973" s="6"/>
      <c r="G973" s="6"/>
      <c r="H973" s="51"/>
      <c r="I973" s="52"/>
      <c r="J973" s="52"/>
      <c r="K973" s="52"/>
      <c r="L973" s="52"/>
      <c r="M973" s="6"/>
      <c r="N973" s="6"/>
      <c r="O973" s="6"/>
      <c r="P973" s="6"/>
      <c r="Q973" s="6"/>
      <c r="R973" s="6"/>
      <c r="S973" s="6"/>
      <c r="T973" s="6"/>
      <c r="U973" s="6"/>
    </row>
    <row r="974" spans="1:21" ht="16.5" customHeight="1" x14ac:dyDescent="0.3">
      <c r="A974" s="50"/>
      <c r="B974" s="50"/>
      <c r="C974" s="51"/>
      <c r="D974" s="6"/>
      <c r="E974" s="6"/>
      <c r="F974" s="6"/>
      <c r="G974" s="6"/>
      <c r="H974" s="51"/>
      <c r="I974" s="52"/>
      <c r="J974" s="52"/>
      <c r="K974" s="52"/>
      <c r="L974" s="52"/>
      <c r="M974" s="6"/>
      <c r="N974" s="6"/>
      <c r="O974" s="6"/>
      <c r="P974" s="6"/>
      <c r="Q974" s="6"/>
      <c r="R974" s="6"/>
      <c r="S974" s="6"/>
      <c r="T974" s="6"/>
      <c r="U974" s="6"/>
    </row>
    <row r="975" spans="1:21" ht="16.5" customHeight="1" x14ac:dyDescent="0.3">
      <c r="A975" s="50"/>
      <c r="B975" s="50"/>
      <c r="C975" s="51"/>
      <c r="D975" s="6"/>
      <c r="E975" s="6"/>
      <c r="F975" s="6"/>
      <c r="G975" s="6"/>
      <c r="H975" s="51"/>
      <c r="I975" s="52"/>
      <c r="J975" s="52"/>
      <c r="K975" s="52"/>
      <c r="L975" s="52"/>
      <c r="M975" s="6"/>
      <c r="N975" s="6"/>
      <c r="O975" s="6"/>
      <c r="P975" s="6"/>
      <c r="Q975" s="6"/>
      <c r="R975" s="6"/>
      <c r="S975" s="6"/>
      <c r="T975" s="6"/>
      <c r="U975" s="6"/>
    </row>
    <row r="976" spans="1:21" ht="16.5" customHeight="1" x14ac:dyDescent="0.3">
      <c r="A976" s="50"/>
      <c r="B976" s="50"/>
      <c r="C976" s="51"/>
      <c r="D976" s="6"/>
      <c r="E976" s="6"/>
      <c r="F976" s="6"/>
      <c r="G976" s="6"/>
      <c r="H976" s="51"/>
      <c r="I976" s="52"/>
      <c r="J976" s="52"/>
      <c r="K976" s="52"/>
      <c r="L976" s="52"/>
      <c r="M976" s="6"/>
      <c r="N976" s="6"/>
      <c r="O976" s="6"/>
      <c r="P976" s="6"/>
      <c r="Q976" s="6"/>
      <c r="R976" s="6"/>
      <c r="S976" s="6"/>
      <c r="T976" s="6"/>
      <c r="U976" s="6"/>
    </row>
    <row r="977" spans="1:21" ht="16.5" customHeight="1" x14ac:dyDescent="0.3">
      <c r="A977" s="50"/>
      <c r="B977" s="50"/>
      <c r="C977" s="51"/>
      <c r="D977" s="6"/>
      <c r="E977" s="6"/>
      <c r="F977" s="6"/>
      <c r="G977" s="6"/>
      <c r="H977" s="51"/>
      <c r="I977" s="52"/>
      <c r="J977" s="52"/>
      <c r="K977" s="52"/>
      <c r="L977" s="52"/>
      <c r="M977" s="6"/>
      <c r="N977" s="6"/>
      <c r="O977" s="6"/>
      <c r="P977" s="6"/>
      <c r="Q977" s="6"/>
      <c r="R977" s="6"/>
      <c r="S977" s="6"/>
      <c r="T977" s="6"/>
      <c r="U977" s="6"/>
    </row>
    <row r="978" spans="1:21" ht="16.5" customHeight="1" x14ac:dyDescent="0.3">
      <c r="A978" s="50"/>
      <c r="B978" s="50"/>
      <c r="C978" s="51"/>
      <c r="D978" s="6"/>
      <c r="E978" s="6"/>
      <c r="F978" s="6"/>
      <c r="G978" s="6"/>
      <c r="H978" s="51"/>
      <c r="I978" s="52"/>
      <c r="J978" s="52"/>
      <c r="K978" s="52"/>
      <c r="L978" s="52"/>
      <c r="M978" s="6"/>
      <c r="N978" s="6"/>
      <c r="O978" s="6"/>
      <c r="P978" s="6"/>
      <c r="Q978" s="6"/>
      <c r="R978" s="6"/>
      <c r="S978" s="6"/>
      <c r="T978" s="6"/>
      <c r="U978" s="6"/>
    </row>
    <row r="979" spans="1:21" ht="16.5" customHeight="1" x14ac:dyDescent="0.3">
      <c r="A979" s="50"/>
      <c r="B979" s="50"/>
      <c r="C979" s="51"/>
      <c r="D979" s="6"/>
      <c r="E979" s="6"/>
      <c r="F979" s="6"/>
      <c r="G979" s="6"/>
      <c r="H979" s="51"/>
      <c r="I979" s="52"/>
      <c r="J979" s="52"/>
      <c r="K979" s="52"/>
      <c r="L979" s="52"/>
      <c r="M979" s="6"/>
      <c r="N979" s="6"/>
      <c r="O979" s="6"/>
      <c r="P979" s="6"/>
      <c r="Q979" s="6"/>
      <c r="R979" s="6"/>
      <c r="S979" s="6"/>
      <c r="T979" s="6"/>
      <c r="U979" s="6"/>
    </row>
    <row r="980" spans="1:21" ht="16.5" customHeight="1" x14ac:dyDescent="0.3">
      <c r="A980" s="50"/>
      <c r="B980" s="50"/>
      <c r="C980" s="51"/>
      <c r="D980" s="6"/>
      <c r="E980" s="6"/>
      <c r="F980" s="6"/>
      <c r="G980" s="6"/>
      <c r="H980" s="51"/>
      <c r="I980" s="52"/>
      <c r="J980" s="52"/>
      <c r="K980" s="52"/>
      <c r="L980" s="52"/>
      <c r="M980" s="6"/>
      <c r="N980" s="6"/>
      <c r="O980" s="6"/>
      <c r="P980" s="6"/>
      <c r="Q980" s="6"/>
      <c r="R980" s="6"/>
      <c r="S980" s="6"/>
      <c r="T980" s="6"/>
      <c r="U980" s="6"/>
    </row>
    <row r="981" spans="1:21" ht="16.5" customHeight="1" x14ac:dyDescent="0.3">
      <c r="A981" s="50"/>
      <c r="B981" s="50"/>
      <c r="C981" s="51"/>
      <c r="D981" s="6"/>
      <c r="E981" s="6"/>
      <c r="F981" s="6"/>
      <c r="G981" s="6"/>
      <c r="H981" s="51"/>
      <c r="I981" s="52"/>
      <c r="J981" s="52"/>
      <c r="K981" s="52"/>
      <c r="L981" s="52"/>
      <c r="M981" s="6"/>
      <c r="N981" s="6"/>
      <c r="O981" s="6"/>
      <c r="P981" s="6"/>
      <c r="Q981" s="6"/>
      <c r="R981" s="6"/>
      <c r="S981" s="6"/>
      <c r="T981" s="6"/>
      <c r="U981" s="6"/>
    </row>
    <row r="982" spans="1:21" ht="16.5" customHeight="1" x14ac:dyDescent="0.3">
      <c r="A982" s="50"/>
      <c r="B982" s="50"/>
      <c r="C982" s="51"/>
      <c r="D982" s="6"/>
      <c r="E982" s="6"/>
      <c r="F982" s="6"/>
      <c r="G982" s="6"/>
      <c r="H982" s="51"/>
      <c r="I982" s="52"/>
      <c r="J982" s="52"/>
      <c r="K982" s="52"/>
      <c r="L982" s="52"/>
      <c r="M982" s="6"/>
      <c r="N982" s="6"/>
      <c r="O982" s="6"/>
      <c r="P982" s="6"/>
      <c r="Q982" s="6"/>
      <c r="R982" s="6"/>
      <c r="S982" s="6"/>
      <c r="T982" s="6"/>
      <c r="U982" s="6"/>
    </row>
    <row r="983" spans="1:21" ht="16.5" customHeight="1" x14ac:dyDescent="0.3">
      <c r="A983" s="50"/>
      <c r="B983" s="50"/>
      <c r="C983" s="51"/>
      <c r="D983" s="6"/>
      <c r="E983" s="6"/>
      <c r="F983" s="6"/>
      <c r="G983" s="6"/>
      <c r="H983" s="51"/>
      <c r="I983" s="52"/>
      <c r="J983" s="52"/>
      <c r="K983" s="52"/>
      <c r="L983" s="52"/>
      <c r="M983" s="6"/>
      <c r="N983" s="6"/>
      <c r="O983" s="6"/>
      <c r="P983" s="6"/>
      <c r="Q983" s="6"/>
      <c r="R983" s="6"/>
      <c r="S983" s="6"/>
      <c r="T983" s="6"/>
      <c r="U983" s="6"/>
    </row>
    <row r="984" spans="1:21" ht="16.5" customHeight="1" x14ac:dyDescent="0.3">
      <c r="A984" s="50"/>
      <c r="B984" s="50"/>
      <c r="C984" s="51"/>
      <c r="D984" s="6"/>
      <c r="E984" s="6"/>
      <c r="F984" s="6"/>
      <c r="G984" s="6"/>
      <c r="H984" s="51"/>
      <c r="I984" s="52"/>
      <c r="J984" s="52"/>
      <c r="K984" s="52"/>
      <c r="L984" s="52"/>
      <c r="M984" s="6"/>
      <c r="N984" s="6"/>
      <c r="O984" s="6"/>
      <c r="P984" s="6"/>
      <c r="Q984" s="6"/>
      <c r="R984" s="6"/>
      <c r="S984" s="6"/>
      <c r="T984" s="6"/>
      <c r="U984" s="6"/>
    </row>
    <row r="985" spans="1:21" ht="16.5" customHeight="1" x14ac:dyDescent="0.3">
      <c r="A985" s="50"/>
      <c r="B985" s="50"/>
      <c r="C985" s="51"/>
      <c r="D985" s="6"/>
      <c r="E985" s="6"/>
      <c r="F985" s="6"/>
      <c r="G985" s="6"/>
      <c r="H985" s="51"/>
      <c r="I985" s="52"/>
      <c r="J985" s="52"/>
      <c r="K985" s="52"/>
      <c r="L985" s="52"/>
      <c r="M985" s="6"/>
      <c r="N985" s="6"/>
      <c r="O985" s="6"/>
      <c r="P985" s="6"/>
      <c r="Q985" s="6"/>
      <c r="R985" s="6"/>
      <c r="S985" s="6"/>
      <c r="T985" s="6"/>
      <c r="U985" s="6"/>
    </row>
    <row r="986" spans="1:21" ht="16.5" customHeight="1" x14ac:dyDescent="0.3">
      <c r="A986" s="50"/>
      <c r="B986" s="50"/>
      <c r="C986" s="51"/>
      <c r="D986" s="6"/>
      <c r="E986" s="6"/>
      <c r="F986" s="6"/>
      <c r="G986" s="6"/>
      <c r="H986" s="51"/>
      <c r="I986" s="52"/>
      <c r="J986" s="52"/>
      <c r="K986" s="52"/>
      <c r="L986" s="52"/>
      <c r="M986" s="6"/>
      <c r="N986" s="6"/>
      <c r="O986" s="6"/>
      <c r="P986" s="6"/>
      <c r="Q986" s="6"/>
      <c r="R986" s="6"/>
      <c r="S986" s="6"/>
      <c r="T986" s="6"/>
      <c r="U986" s="6"/>
    </row>
    <row r="987" spans="1:21" ht="16.5" customHeight="1" x14ac:dyDescent="0.3">
      <c r="A987" s="50"/>
      <c r="B987" s="50"/>
      <c r="C987" s="51"/>
      <c r="D987" s="6"/>
      <c r="E987" s="6"/>
      <c r="F987" s="6"/>
      <c r="G987" s="6"/>
      <c r="H987" s="51"/>
      <c r="I987" s="52"/>
      <c r="J987" s="52"/>
      <c r="K987" s="52"/>
      <c r="L987" s="52"/>
      <c r="M987" s="6"/>
      <c r="N987" s="6"/>
      <c r="O987" s="6"/>
      <c r="P987" s="6"/>
      <c r="Q987" s="6"/>
      <c r="R987" s="6"/>
      <c r="S987" s="6"/>
      <c r="T987" s="6"/>
      <c r="U987" s="6"/>
    </row>
    <row r="988" spans="1:21" ht="16.5" customHeight="1" x14ac:dyDescent="0.3">
      <c r="A988" s="50"/>
      <c r="B988" s="50"/>
      <c r="C988" s="51"/>
      <c r="D988" s="6"/>
      <c r="E988" s="6"/>
      <c r="F988" s="6"/>
      <c r="G988" s="6"/>
      <c r="H988" s="51"/>
      <c r="I988" s="52"/>
      <c r="J988" s="52"/>
      <c r="K988" s="52"/>
      <c r="L988" s="52"/>
      <c r="M988" s="6"/>
      <c r="N988" s="6"/>
      <c r="O988" s="6"/>
      <c r="P988" s="6"/>
      <c r="Q988" s="6"/>
      <c r="R988" s="6"/>
      <c r="S988" s="6"/>
      <c r="T988" s="6"/>
      <c r="U988" s="6"/>
    </row>
    <row r="989" spans="1:21" ht="16.5" customHeight="1" x14ac:dyDescent="0.3">
      <c r="A989" s="50"/>
      <c r="B989" s="50"/>
      <c r="C989" s="51"/>
      <c r="D989" s="6"/>
      <c r="E989" s="6"/>
      <c r="F989" s="6"/>
      <c r="G989" s="6"/>
      <c r="H989" s="51"/>
      <c r="I989" s="52"/>
      <c r="J989" s="52"/>
      <c r="K989" s="52"/>
      <c r="L989" s="52"/>
      <c r="M989" s="6"/>
      <c r="N989" s="6"/>
      <c r="O989" s="6"/>
      <c r="P989" s="6"/>
      <c r="Q989" s="6"/>
      <c r="R989" s="6"/>
      <c r="S989" s="6"/>
      <c r="T989" s="6"/>
      <c r="U989" s="6"/>
    </row>
    <row r="990" spans="1:21" ht="16.5" customHeight="1" x14ac:dyDescent="0.3">
      <c r="A990" s="50"/>
      <c r="B990" s="50"/>
      <c r="C990" s="51"/>
      <c r="D990" s="6"/>
      <c r="E990" s="6"/>
      <c r="F990" s="6"/>
      <c r="G990" s="6"/>
      <c r="H990" s="51"/>
      <c r="I990" s="52"/>
      <c r="J990" s="52"/>
      <c r="K990" s="52"/>
      <c r="L990" s="52"/>
      <c r="M990" s="6"/>
      <c r="N990" s="6"/>
      <c r="O990" s="6"/>
      <c r="P990" s="6"/>
      <c r="Q990" s="6"/>
      <c r="R990" s="6"/>
      <c r="S990" s="6"/>
      <c r="T990" s="6"/>
      <c r="U990" s="6"/>
    </row>
    <row r="991" spans="1:21" ht="16.5" customHeight="1" x14ac:dyDescent="0.3">
      <c r="A991" s="50"/>
      <c r="B991" s="50"/>
      <c r="C991" s="51"/>
      <c r="D991" s="6"/>
      <c r="E991" s="6"/>
      <c r="F991" s="6"/>
      <c r="G991" s="6"/>
      <c r="H991" s="51"/>
      <c r="I991" s="52"/>
      <c r="J991" s="52"/>
      <c r="K991" s="52"/>
      <c r="L991" s="52"/>
      <c r="M991" s="6"/>
      <c r="N991" s="6"/>
      <c r="O991" s="6"/>
      <c r="P991" s="6"/>
      <c r="Q991" s="6"/>
      <c r="R991" s="6"/>
      <c r="S991" s="6"/>
      <c r="T991" s="6"/>
      <c r="U991" s="6"/>
    </row>
    <row r="992" spans="1:21" ht="16.5" customHeight="1" x14ac:dyDescent="0.3">
      <c r="A992" s="50"/>
      <c r="B992" s="50"/>
      <c r="C992" s="51"/>
      <c r="D992" s="6"/>
      <c r="E992" s="6"/>
      <c r="F992" s="6"/>
      <c r="G992" s="6"/>
      <c r="H992" s="51"/>
      <c r="I992" s="52"/>
      <c r="J992" s="52"/>
      <c r="K992" s="52"/>
      <c r="L992" s="52"/>
      <c r="M992" s="6"/>
      <c r="N992" s="6"/>
      <c r="O992" s="6"/>
      <c r="P992" s="6"/>
      <c r="Q992" s="6"/>
      <c r="R992" s="6"/>
      <c r="S992" s="6"/>
      <c r="T992" s="6"/>
      <c r="U992" s="6"/>
    </row>
    <row r="993" spans="1:21" ht="16.5" customHeight="1" x14ac:dyDescent="0.3">
      <c r="A993" s="50"/>
      <c r="B993" s="50"/>
      <c r="C993" s="51"/>
      <c r="D993" s="6"/>
      <c r="E993" s="6"/>
      <c r="F993" s="6"/>
      <c r="G993" s="6"/>
      <c r="H993" s="51"/>
      <c r="I993" s="52"/>
      <c r="J993" s="52"/>
      <c r="K993" s="52"/>
      <c r="L993" s="52"/>
      <c r="M993" s="6"/>
      <c r="N993" s="6"/>
      <c r="O993" s="6"/>
      <c r="P993" s="6"/>
      <c r="Q993" s="6"/>
      <c r="R993" s="6"/>
      <c r="S993" s="6"/>
      <c r="T993" s="6"/>
      <c r="U993" s="6"/>
    </row>
    <row r="994" spans="1:21" ht="16.5" customHeight="1" x14ac:dyDescent="0.3">
      <c r="A994" s="50"/>
      <c r="B994" s="50"/>
      <c r="C994" s="51"/>
      <c r="D994" s="6"/>
      <c r="E994" s="6"/>
      <c r="F994" s="6"/>
      <c r="G994" s="6"/>
      <c r="H994" s="51"/>
      <c r="I994" s="52"/>
      <c r="J994" s="52"/>
      <c r="K994" s="52"/>
      <c r="L994" s="52"/>
      <c r="M994" s="6"/>
      <c r="N994" s="6"/>
      <c r="O994" s="6"/>
      <c r="P994" s="6"/>
      <c r="Q994" s="6"/>
      <c r="R994" s="6"/>
      <c r="S994" s="6"/>
      <c r="T994" s="6"/>
      <c r="U994" s="6"/>
    </row>
    <row r="995" spans="1:21" ht="16.5" customHeight="1" x14ac:dyDescent="0.3">
      <c r="A995" s="50"/>
      <c r="B995" s="50"/>
      <c r="C995" s="51"/>
      <c r="D995" s="6"/>
      <c r="E995" s="6"/>
      <c r="F995" s="6"/>
      <c r="G995" s="6"/>
      <c r="H995" s="51"/>
      <c r="I995" s="52"/>
      <c r="J995" s="52"/>
      <c r="K995" s="52"/>
      <c r="L995" s="52"/>
      <c r="M995" s="6"/>
      <c r="N995" s="6"/>
      <c r="O995" s="6"/>
      <c r="P995" s="6"/>
      <c r="Q995" s="6"/>
      <c r="R995" s="6"/>
      <c r="S995" s="6"/>
      <c r="T995" s="6"/>
      <c r="U995" s="6"/>
    </row>
    <row r="996" spans="1:21" ht="16.5" customHeight="1" x14ac:dyDescent="0.3">
      <c r="A996" s="50"/>
      <c r="B996" s="50"/>
      <c r="C996" s="51"/>
      <c r="D996" s="6"/>
      <c r="E996" s="6"/>
      <c r="F996" s="6"/>
      <c r="G996" s="6"/>
      <c r="H996" s="51"/>
      <c r="I996" s="52"/>
      <c r="J996" s="52"/>
      <c r="K996" s="52"/>
      <c r="L996" s="52"/>
      <c r="M996" s="6"/>
      <c r="N996" s="6"/>
      <c r="O996" s="6"/>
      <c r="P996" s="6"/>
      <c r="Q996" s="6"/>
      <c r="R996" s="6"/>
      <c r="S996" s="6"/>
      <c r="T996" s="6"/>
      <c r="U996" s="6"/>
    </row>
    <row r="997" spans="1:21" ht="16.5" customHeight="1" x14ac:dyDescent="0.3">
      <c r="A997" s="50"/>
      <c r="B997" s="50"/>
      <c r="C997" s="51"/>
      <c r="D997" s="6"/>
      <c r="E997" s="6"/>
      <c r="F997" s="6"/>
      <c r="G997" s="6"/>
      <c r="H997" s="51"/>
      <c r="I997" s="52"/>
      <c r="J997" s="52"/>
      <c r="K997" s="52"/>
      <c r="L997" s="52"/>
      <c r="M997" s="6"/>
      <c r="N997" s="6"/>
      <c r="O997" s="6"/>
      <c r="P997" s="6"/>
      <c r="Q997" s="6"/>
      <c r="R997" s="6"/>
      <c r="S997" s="6"/>
      <c r="T997" s="6"/>
      <c r="U997" s="6"/>
    </row>
    <row r="998" spans="1:21" ht="16.5" customHeight="1" x14ac:dyDescent="0.3">
      <c r="A998" s="50"/>
      <c r="B998" s="50"/>
      <c r="C998" s="51"/>
      <c r="D998" s="6"/>
      <c r="E998" s="6"/>
      <c r="F998" s="6"/>
      <c r="G998" s="6"/>
      <c r="H998" s="51"/>
      <c r="I998" s="52"/>
      <c r="J998" s="52"/>
      <c r="K998" s="52"/>
      <c r="L998" s="52"/>
      <c r="M998" s="6"/>
      <c r="N998" s="6"/>
      <c r="O998" s="6"/>
      <c r="P998" s="6"/>
      <c r="Q998" s="6"/>
      <c r="R998" s="6"/>
      <c r="S998" s="6"/>
      <c r="T998" s="6"/>
      <c r="U998" s="6"/>
    </row>
    <row r="999" spans="1:21" ht="16.5" customHeight="1" x14ac:dyDescent="0.3">
      <c r="A999" s="50"/>
      <c r="B999" s="50"/>
      <c r="C999" s="51"/>
      <c r="D999" s="6"/>
      <c r="E999" s="6"/>
      <c r="F999" s="6"/>
      <c r="G999" s="6"/>
      <c r="H999" s="51"/>
      <c r="I999" s="52"/>
      <c r="J999" s="52"/>
      <c r="K999" s="52"/>
      <c r="L999" s="52"/>
      <c r="M999" s="6"/>
      <c r="N999" s="6"/>
      <c r="O999" s="6"/>
      <c r="P999" s="6"/>
      <c r="Q999" s="6"/>
      <c r="R999" s="6"/>
      <c r="S999" s="6"/>
      <c r="T999" s="6"/>
      <c r="U999" s="6"/>
    </row>
  </sheetData>
  <mergeCells count="12">
    <mergeCell ref="C39:G39"/>
    <mergeCell ref="F2:G2"/>
    <mergeCell ref="I2:L2"/>
    <mergeCell ref="F3:G3"/>
    <mergeCell ref="F4:G4"/>
    <mergeCell ref="F7:G7"/>
    <mergeCell ref="D14:G14"/>
    <mergeCell ref="D15:G15"/>
    <mergeCell ref="F24:G24"/>
    <mergeCell ref="D26:G26"/>
    <mergeCell ref="D27:G27"/>
    <mergeCell ref="C38:G38"/>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S999"/>
  <sheetViews>
    <sheetView zoomScale="64" zoomScaleNormal="64" workbookViewId="0">
      <selection activeCell="C40" sqref="C40"/>
    </sheetView>
  </sheetViews>
  <sheetFormatPr defaultColWidth="14.42578125" defaultRowHeight="15" customHeight="1" x14ac:dyDescent="0.2"/>
  <cols>
    <col min="1" max="2" width="3.5703125" style="7" customWidth="1"/>
    <col min="3" max="3" width="35.140625" style="7" customWidth="1"/>
    <col min="4" max="4" width="45.5703125" style="7" customWidth="1"/>
    <col min="5" max="5" width="30.5703125" style="7" customWidth="1"/>
    <col min="6" max="6" width="34.42578125" style="7" customWidth="1"/>
    <col min="7" max="7" width="38.28515625" style="7" customWidth="1"/>
    <col min="8" max="8" width="1.7109375" style="7" customWidth="1"/>
    <col min="9" max="9" width="28.28515625" style="7" customWidth="1"/>
    <col min="10" max="10" width="26.5703125" style="7" customWidth="1"/>
    <col min="11" max="12" width="24.85546875" style="7" customWidth="1"/>
    <col min="13" max="19" width="8.7109375" style="7" customWidth="1"/>
    <col min="20" max="16384" width="14.42578125" style="7"/>
  </cols>
  <sheetData>
    <row r="1" spans="1:19" ht="31.9" customHeight="1" x14ac:dyDescent="0.3">
      <c r="A1" s="1" t="s">
        <v>0</v>
      </c>
      <c r="B1" s="1" t="s">
        <v>1</v>
      </c>
      <c r="C1" s="2" t="s">
        <v>136</v>
      </c>
      <c r="D1" s="3" t="s">
        <v>3</v>
      </c>
      <c r="E1" s="53" t="s">
        <v>4</v>
      </c>
      <c r="F1" s="2" t="s">
        <v>137</v>
      </c>
      <c r="G1" s="2" t="s">
        <v>138</v>
      </c>
      <c r="H1" s="4"/>
      <c r="I1" s="54" t="s">
        <v>139</v>
      </c>
      <c r="J1" s="54" t="s">
        <v>140</v>
      </c>
      <c r="K1" s="54" t="s">
        <v>141</v>
      </c>
      <c r="L1" s="54" t="s">
        <v>142</v>
      </c>
      <c r="M1" s="6"/>
      <c r="N1" s="6"/>
      <c r="O1" s="6"/>
      <c r="P1" s="6"/>
      <c r="Q1" s="6"/>
      <c r="R1" s="6"/>
      <c r="S1" s="6"/>
    </row>
    <row r="2" spans="1:19" ht="211.9" customHeight="1" x14ac:dyDescent="0.3">
      <c r="A2" s="55">
        <v>1</v>
      </c>
      <c r="B2" s="55">
        <v>1</v>
      </c>
      <c r="C2" s="9" t="s">
        <v>143</v>
      </c>
      <c r="D2" s="56" t="s">
        <v>144</v>
      </c>
      <c r="E2" s="21" t="s">
        <v>145</v>
      </c>
      <c r="F2" s="57" t="s">
        <v>146</v>
      </c>
      <c r="G2" s="57" t="s">
        <v>147</v>
      </c>
      <c r="H2" s="12"/>
      <c r="I2" s="58" t="s">
        <v>148</v>
      </c>
      <c r="J2" s="58" t="s">
        <v>149</v>
      </c>
      <c r="K2" s="58" t="s">
        <v>150</v>
      </c>
      <c r="L2" s="58" t="s">
        <v>151</v>
      </c>
      <c r="M2" s="6"/>
      <c r="N2" s="6"/>
      <c r="O2" s="6"/>
      <c r="P2" s="6"/>
      <c r="Q2" s="6"/>
      <c r="R2" s="6"/>
      <c r="S2" s="6"/>
    </row>
    <row r="3" spans="1:19" ht="152.44999999999999" customHeight="1" x14ac:dyDescent="0.3">
      <c r="A3" s="55">
        <v>1</v>
      </c>
      <c r="B3" s="55">
        <v>2</v>
      </c>
      <c r="C3" s="9" t="s">
        <v>152</v>
      </c>
      <c r="D3" s="16" t="s">
        <v>153</v>
      </c>
      <c r="E3" s="59" t="s">
        <v>154</v>
      </c>
      <c r="F3" s="34" t="s">
        <v>155</v>
      </c>
      <c r="G3" s="34" t="s">
        <v>156</v>
      </c>
      <c r="H3" s="12"/>
      <c r="I3" s="58" t="s">
        <v>150</v>
      </c>
      <c r="J3" s="58" t="s">
        <v>157</v>
      </c>
      <c r="K3" s="58" t="s">
        <v>150</v>
      </c>
      <c r="L3" s="58" t="s">
        <v>158</v>
      </c>
      <c r="M3" s="6"/>
      <c r="N3" s="6"/>
      <c r="O3" s="6"/>
      <c r="P3" s="6"/>
      <c r="Q3" s="6"/>
      <c r="R3" s="6"/>
      <c r="S3" s="6"/>
    </row>
    <row r="4" spans="1:19" ht="195.6" customHeight="1" x14ac:dyDescent="0.3">
      <c r="A4" s="55">
        <v>1</v>
      </c>
      <c r="B4" s="55">
        <v>3</v>
      </c>
      <c r="C4" s="9" t="s">
        <v>159</v>
      </c>
      <c r="D4" s="18" t="s">
        <v>160</v>
      </c>
      <c r="E4" s="16" t="s">
        <v>161</v>
      </c>
      <c r="F4" s="41" t="s">
        <v>162</v>
      </c>
      <c r="G4" s="41" t="s">
        <v>163</v>
      </c>
      <c r="H4" s="12"/>
      <c r="I4" s="58" t="s">
        <v>150</v>
      </c>
      <c r="J4" s="58" t="s">
        <v>164</v>
      </c>
      <c r="K4" s="58" t="s">
        <v>150</v>
      </c>
      <c r="L4" s="58" t="s">
        <v>112</v>
      </c>
      <c r="M4" s="6"/>
      <c r="N4" s="6"/>
      <c r="O4" s="6"/>
      <c r="P4" s="6"/>
      <c r="Q4" s="6"/>
      <c r="R4" s="6"/>
      <c r="S4" s="6"/>
    </row>
    <row r="5" spans="1:19" ht="208.15" customHeight="1" x14ac:dyDescent="0.3">
      <c r="A5" s="55">
        <v>1</v>
      </c>
      <c r="B5" s="55">
        <v>4</v>
      </c>
      <c r="C5" s="9" t="s">
        <v>165</v>
      </c>
      <c r="D5" s="18" t="s">
        <v>166</v>
      </c>
      <c r="E5" s="18" t="s">
        <v>167</v>
      </c>
      <c r="F5" s="132" t="s">
        <v>168</v>
      </c>
      <c r="G5" s="144"/>
      <c r="H5" s="12"/>
      <c r="I5" s="58" t="str">
        <f t="shared" ref="I5:I13" si="0">F2</f>
        <v>être [5] suis, est, es [5] je [22] tu [112]  il [13] elle [38] qui ? [14] ami(e) [467] école [477] monsieur [79] madame [294] professeur(e) [110] anglais [784] français [251] calme [1731] amusant [4695] heureux [764] important [215] inquiet [1392] intelligent [2509] perdu [2264] prêt [422] sérieux [412] bien [47] mal [277] comment ? [234] Salut ! [2205] Ça va ? [54/53] Oui [284] Non [75] Bonjour ! [1972] Au revoir [n/a]</v>
      </c>
      <c r="J5" s="58" t="s">
        <v>115</v>
      </c>
      <c r="K5" s="58" t="str">
        <f>G2</f>
        <v xml:space="preserve">être [5] suis, est, es [5] je [22] tu [112]  il [13] elle [38] qui ? [14] ami(e) [467] école [477] monsieur [79] madame [294] professeur(e) [110] absent [2016] actif [1219] anglais [784] content [1841] créatif [&gt;5000] grand [59] français [251] indépendant [954] intelligent [2509] négatif [1520] petit [138] positif [949] présent [216] sportif [2670] triste [1843] bien [47] mal [277] Salut ! [2205] Ça va ? [54/53] Oui [284] Non [75] Bonjour ! [1972] Au revoir [n/a] </v>
      </c>
      <c r="L5" s="58" t="s">
        <v>169</v>
      </c>
      <c r="M5" s="6"/>
      <c r="N5" s="6"/>
      <c r="O5" s="6"/>
      <c r="P5" s="6"/>
      <c r="Q5" s="6"/>
      <c r="R5" s="6"/>
      <c r="S5" s="6"/>
    </row>
    <row r="6" spans="1:19" ht="101.45" customHeight="1" x14ac:dyDescent="0.3">
      <c r="A6" s="55">
        <v>1</v>
      </c>
      <c r="B6" s="55">
        <v>5</v>
      </c>
      <c r="C6" s="9" t="s">
        <v>170</v>
      </c>
      <c r="D6" s="60" t="s">
        <v>171</v>
      </c>
      <c r="E6" s="40" t="s">
        <v>172</v>
      </c>
      <c r="F6" s="61" t="s">
        <v>173</v>
      </c>
      <c r="G6" s="61" t="s">
        <v>174</v>
      </c>
      <c r="H6" s="12"/>
      <c r="I6" s="62" t="str">
        <f t="shared" si="0"/>
        <v xml:space="preserve">sommes [5] nous [31] absent [2016] amusant [4695] calme [1731] content [1841] différent [350] difficile [296] drôle [2166] fort [107] grand [59] jeune [152] lent [2572] malade [1066] méchant [3184] intelligent [2509] indépendant [954] important [215] petit [138] présent [216] prudent [1529] rapide [672] sage [2643] strict [1859] triste [1843] </v>
      </c>
      <c r="J6" s="63" t="s">
        <v>119</v>
      </c>
      <c r="K6" s="62" t="str">
        <f>G3</f>
        <v>sommes [5] nous [31] allemand [844] espagnol [1666] amusant [4695] calme [1731] différent [350] difficile [296] facile [822] important [215] indépendant [954] jeune [152]
malade [1066] méchant [3184] prudent [1529] seul [102]</v>
      </c>
      <c r="L6" s="58" t="s">
        <v>175</v>
      </c>
      <c r="M6" s="6"/>
      <c r="N6" s="6"/>
      <c r="O6" s="6"/>
      <c r="P6" s="6"/>
      <c r="Q6" s="6"/>
      <c r="R6" s="6"/>
      <c r="S6" s="6"/>
    </row>
    <row r="7" spans="1:19" ht="112.9" customHeight="1" x14ac:dyDescent="0.3">
      <c r="A7" s="55">
        <v>1</v>
      </c>
      <c r="B7" s="55">
        <v>6</v>
      </c>
      <c r="C7" s="9" t="s">
        <v>176</v>
      </c>
      <c r="D7" s="18" t="s">
        <v>177</v>
      </c>
      <c r="E7" s="40" t="s">
        <v>178</v>
      </c>
      <c r="F7" s="24" t="s">
        <v>179</v>
      </c>
      <c r="G7" s="24" t="s">
        <v>180</v>
      </c>
      <c r="H7" s="12"/>
      <c r="I7" s="62" t="str">
        <f t="shared" si="0"/>
        <v>anniversaire [2043] mois [179] janvier [939] février [1139] mars [868] avril [1022] mai [943] juin [931] juillet [1326] aout [1445] septembre [944] octobre [826] novembre [982] décembre [891] quand [119] treize [3285] quatorze [3359] quinze [1472] seize [3285] dix-sept [3812] dix-huit [3592] dix-neuf [4851] vingt [1273] vingt-et-un [1273/6/3] vingt-deux, vingt-trois vingt-quatre vingt-cinq vingt-six vingt-sept vingt-huit vingt-neuf trente [1646]</v>
      </c>
      <c r="J7" s="64" t="s">
        <v>181</v>
      </c>
      <c r="K7" s="62" t="str">
        <f>G4</f>
        <v>anniversaire [2043] mois [179] janvier [939] février [1139] mars [868] avril [1022] mai [943] juin [931] juillet [1326] aout [1445] septembre [944] octobre [826] novembre [982] décembre [891] quand [119]  treize [3285] quatorze [3359] quinze [1472] seize [3285] dix-sept [3812] dix-huit [3592] dix-neuf [4851] vingt [1273] vingt et un [1273/6/3] vingt-deux, vingt-trois vingt-quatre vingt-cinq vingt-six vingt-sept vingt-huit vingt-neuf trente [1646] concert [1697] fête [1490] spectacle [1687]</v>
      </c>
      <c r="L7" s="58" t="s">
        <v>182</v>
      </c>
      <c r="M7" s="6"/>
      <c r="N7" s="6"/>
      <c r="O7" s="6"/>
      <c r="P7" s="6"/>
      <c r="Q7" s="6"/>
      <c r="R7" s="6"/>
      <c r="S7" s="6"/>
    </row>
    <row r="8" spans="1:19" ht="103.15" customHeight="1" x14ac:dyDescent="0.3">
      <c r="A8" s="55">
        <v>1</v>
      </c>
      <c r="B8" s="55">
        <v>7</v>
      </c>
      <c r="C8" s="9" t="s">
        <v>183</v>
      </c>
      <c r="D8" s="18" t="s">
        <v>184</v>
      </c>
      <c r="E8" s="18" t="s">
        <v>185</v>
      </c>
      <c r="F8" s="65" t="s">
        <v>186</v>
      </c>
      <c r="G8" s="61" t="s">
        <v>187</v>
      </c>
      <c r="H8" s="12"/>
      <c r="I8" s="62" t="str">
        <f t="shared" si="0"/>
        <v xml:space="preserve">sommes [5] nous [31] quel, quelle [146] date [660] jour [78] semaine [245] saison [1667] lundi [1091], mardi [1044]  mercredi [1168]  jeudi [1112] vendredi [1086] samedi [1356] dimanche [1235] aujourd’hui [233] </v>
      </c>
      <c r="J8" s="66" t="s">
        <v>188</v>
      </c>
      <c r="K8" s="62" t="str">
        <f>F5</f>
        <v xml:space="preserve">sommes [5] nous [31] quel, quelle [146] date [660] jour [78] semaine [245] saison [1667] lundi [1091], mardi [1044]  mercredi [1168]  jeudi [1112] vendredi [1086] samedi [1356] dimanche [1235] aujourd’hui [233] </v>
      </c>
      <c r="L8" s="67"/>
      <c r="M8" s="6"/>
      <c r="N8" s="6"/>
      <c r="O8" s="6"/>
      <c r="P8" s="6"/>
      <c r="Q8" s="6"/>
      <c r="R8" s="6"/>
      <c r="S8" s="6"/>
    </row>
    <row r="9" spans="1:19" ht="216" x14ac:dyDescent="0.3">
      <c r="A9" s="55">
        <v>1</v>
      </c>
      <c r="B9" s="55">
        <v>8</v>
      </c>
      <c r="C9" s="9" t="s">
        <v>189</v>
      </c>
      <c r="D9" s="18" t="s">
        <v>190</v>
      </c>
      <c r="E9" s="25" t="s">
        <v>191</v>
      </c>
      <c r="F9" s="24" t="s">
        <v>192</v>
      </c>
      <c r="G9" s="24" t="s">
        <v>193</v>
      </c>
      <c r="H9" s="12"/>
      <c r="I9" s="62" t="str">
        <f t="shared" si="0"/>
        <v>êtes [5] vous [50] ensemble [124] maintenant [192] toujours [103] rarement [2535] souvent [287], known adjectives</v>
      </c>
      <c r="J9" s="66" t="s">
        <v>194</v>
      </c>
      <c r="K9" s="62" t="str">
        <f>G6</f>
        <v>êtes [5] vous [50] ensemble [124] tôt [513] en retard [1279] ici [167] là [109] pour [10]</v>
      </c>
      <c r="L9" s="68"/>
      <c r="M9" s="6"/>
      <c r="N9" s="6"/>
      <c r="O9" s="6"/>
      <c r="P9" s="6"/>
      <c r="Q9" s="6"/>
      <c r="R9" s="6"/>
      <c r="S9" s="6"/>
    </row>
    <row r="10" spans="1:19" ht="231" x14ac:dyDescent="0.3">
      <c r="A10" s="55">
        <v>1</v>
      </c>
      <c r="B10" s="55">
        <v>9</v>
      </c>
      <c r="C10" s="9" t="s">
        <v>195</v>
      </c>
      <c r="D10" s="18" t="s">
        <v>196</v>
      </c>
      <c r="E10" s="18" t="s">
        <v>197</v>
      </c>
      <c r="F10" s="24" t="s">
        <v>198</v>
      </c>
      <c r="G10" s="69" t="s">
        <v>199</v>
      </c>
      <c r="H10" s="12"/>
      <c r="I10" s="62" t="str">
        <f t="shared" si="0"/>
        <v>sont [5] ils [13] elles [38] sérieux [412], heureux [764] curieux [2424] courageux [2198] aussi [44] et [6] mais [30]</v>
      </c>
      <c r="J10" s="70" t="s">
        <v>200</v>
      </c>
      <c r="K10" s="62" t="str">
        <f>G7</f>
        <v>sont [5] ils [13] elles [38] dangereux [713] ennuyeux [&gt;5000] heureux [764] sérieux [412] travailleur [1341] aussi [44] et [6] mais [30]</v>
      </c>
      <c r="L10" s="70"/>
      <c r="M10" s="6"/>
      <c r="N10" s="6"/>
      <c r="O10" s="6"/>
      <c r="P10" s="6"/>
      <c r="Q10" s="6"/>
      <c r="R10" s="6"/>
      <c r="S10" s="6"/>
    </row>
    <row r="11" spans="1:19" ht="108.6" customHeight="1" x14ac:dyDescent="0.3">
      <c r="A11" s="55">
        <v>1</v>
      </c>
      <c r="B11" s="55">
        <v>10</v>
      </c>
      <c r="C11" s="9" t="s">
        <v>201</v>
      </c>
      <c r="D11" s="18" t="s">
        <v>202</v>
      </c>
      <c r="E11" s="18" t="s">
        <v>203</v>
      </c>
      <c r="F11" s="69" t="s">
        <v>204</v>
      </c>
      <c r="G11" s="69" t="s">
        <v>205</v>
      </c>
      <c r="H11" s="12"/>
      <c r="I11" s="62" t="str">
        <f t="shared" si="0"/>
        <v xml:space="preserve">sont [5] ils [13] elles [38] combien [800] affiche [2886] bouteille [2979] crayon [&gt;5000] fleur [2305] gomme [&gt;5000] livre [358] mur [1335] ordinateur [2201] règle [488] sac [2343] vrai [292] faux [555] de [2] </v>
      </c>
      <c r="J11" s="62" t="str">
        <f>F2</f>
        <v>être [5] suis, est, es [5] je [22] tu [112]  il [13] elle [38] qui ? [14] ami(e) [467] école [477] monsieur [79] madame [294] professeur(e) [110] anglais [784] français [251] calme [1731] amusant [4695] heureux [764] important [215] inquiet [1392] intelligent [2509] perdu [2264] prêt [422] sérieux [412] bien [47] mal [277] comment ? [234] Salut ! [2205] Ça va ? [54/53] Oui [284] Non [75] Bonjour ! [1972] Au revoir [n/a]</v>
      </c>
      <c r="K11" s="62" t="str">
        <f>G8</f>
        <v>activité [452] chaise [3419] chanson [2142] garçon [1599] fille [629] jeu [291] langue [712] règle2 [488] spectacle [1687]</v>
      </c>
      <c r="L11" s="62" t="str">
        <f>G2</f>
        <v xml:space="preserve">être [5] suis, est, es [5] je [22] tu [112]  il [13] elle [38] qui ? [14] ami(e) [467] école [477] monsieur [79] madame [294] professeur(e) [110] absent [2016] actif [1219] anglais [784] content [1841] créatif [&gt;5000] grand [59] français [251] indépendant [954] intelligent [2509] négatif [1520] petit [138] positif [949] présent [216] sportif [2670] triste [1843] bien [47] mal [277] Salut ! [2205] Ça va ? [54/53] Oui [284] Non [75] Bonjour ! [1972] Au revoir [n/a] </v>
      </c>
      <c r="M11" s="6"/>
      <c r="N11" s="6"/>
      <c r="O11" s="6"/>
      <c r="P11" s="6"/>
      <c r="Q11" s="6"/>
      <c r="R11" s="6"/>
      <c r="S11" s="6"/>
    </row>
    <row r="12" spans="1:19" ht="134.44999999999999" customHeight="1" x14ac:dyDescent="0.3">
      <c r="A12" s="55">
        <v>1</v>
      </c>
      <c r="B12" s="55">
        <v>11</v>
      </c>
      <c r="C12" s="9" t="s">
        <v>206</v>
      </c>
      <c r="D12" s="18" t="s">
        <v>207</v>
      </c>
      <c r="E12" s="71" t="s">
        <v>208</v>
      </c>
      <c r="F12" s="24" t="s">
        <v>209</v>
      </c>
      <c r="G12" s="24" t="s">
        <v>210</v>
      </c>
      <c r="H12" s="12"/>
      <c r="I12" s="62" t="str">
        <f t="shared" si="0"/>
        <v xml:space="preserve">avoir [8] j’ai [8] il a [8] elle a [8]un [3] une [3] animal [1002] chambre [633]  livre [358] maison  [325] professeur/ professeure [110]  problème [188]  tâche [887]amusant [4695] différent [350]  idéal [1429] important [215] indépendant [854] inquiet [1392]  lent [2572] lourd [1026] parfait [1600] propre1 [237] sage [2643] strict [1859] très [66] 
</v>
      </c>
      <c r="J12" s="62" t="str">
        <f>F3</f>
        <v xml:space="preserve">sommes [5] nous [31] absent [2016] amusant [4695] calme [1731] content [1841] différent [350] difficile [296] drôle [2166] fort [107] grand [59] jeune [152] lent [2572] malade [1066] méchant [3184] intelligent [2509] indépendant [954] important [215] petit [138] présent [216] prudent [1529] rapide [672] sage [2643] strict [1859] triste [1843] </v>
      </c>
      <c r="K12" s="62" t="str">
        <f>G9</f>
        <v xml:space="preserve">avoir [8] j’ai [8] quoi [297] un [3] une [3] café [1886] cinéma [1623] hôtel [1774] poste [489] école [477] très [66] utile [1003] différent [350] idéal [1429] important [215] indépendant [954] moderne [1239] propre [237] sale [2906] </v>
      </c>
      <c r="L12" s="62" t="str">
        <f>G3</f>
        <v>sommes [5] nous [31] allemand [844] espagnol [1666] amusant [4695] calme [1731] différent [350] difficile [296] facile [822] important [215] indépendant [954] jeune [152]
malade [1066] méchant [3184] prudent [1529] seul [102]</v>
      </c>
      <c r="M12" s="6"/>
      <c r="N12" s="6"/>
      <c r="O12" s="6"/>
      <c r="P12" s="6"/>
      <c r="Q12" s="6"/>
      <c r="R12" s="6"/>
      <c r="S12" s="6"/>
    </row>
    <row r="13" spans="1:19" ht="129" customHeight="1" x14ac:dyDescent="0.3">
      <c r="A13" s="55">
        <v>1</v>
      </c>
      <c r="B13" s="55">
        <v>12</v>
      </c>
      <c r="C13" s="9" t="s">
        <v>211</v>
      </c>
      <c r="D13" s="18" t="s">
        <v>212</v>
      </c>
      <c r="E13" s="71" t="s">
        <v>213</v>
      </c>
      <c r="F13" s="72" t="s">
        <v>214</v>
      </c>
      <c r="G13" s="73" t="s">
        <v>215</v>
      </c>
      <c r="H13" s="12"/>
      <c r="I13" s="62" t="str">
        <f t="shared" si="0"/>
        <v>as [8] a [8] donner [46] organiser [791] parler [106] poser [218] préparer [368] trouver [83] utiliser [345]  livre [358] question [144] phrase [2074] problème [188] sac [2343] réponse [456] solution [608] court [545] simple [212] spécial [726] vrai [292] faux [555] des [de-2] calme [1731] difficile [296] facile [822] important [215] indépendant [854] intéressant [1244] rapide [672] utile [1003]</v>
      </c>
      <c r="J13" s="62" t="str">
        <f>F4</f>
        <v>anniversaire [2043] mois [179] janvier [939] février [1139] mars [868] avril [1022] mai [943] juin [931] juillet [1326] aout [1445] septembre [944] octobre [826] novembre [982] décembre [891] quand [119] treize [3285] quatorze [3359] quinze [1472] seize [3285] dix-sept [3812] dix-huit [3592] dix-neuf [4851] vingt [1273] vingt-et-un [1273/6/3] vingt-deux, vingt-trois vingt-quatre vingt-cinq vingt-six vingt-sept vingt-huit vingt-neuf trente [1646]</v>
      </c>
      <c r="K13" s="62" t="str">
        <f>G10</f>
        <v xml:space="preserve">centre commercial [491/908] église [1782] magasin [1738] pont [1889] rue [598] excellent [1225] différent [350] idéal [1429] important [215] indépendant [954] moderne [1239] propre [237] sale [2906] des [de-2] </v>
      </c>
      <c r="L13" s="62" t="str">
        <f>G4</f>
        <v>anniversaire [2043] mois [179] janvier [939] février [1139] mars [868] avril [1022] mai [943] juin [931] juillet [1326] aout [1445] septembre [944] octobre [826] novembre [982] décembre [891] quand [119]  treize [3285] quatorze [3359] quinze [1472] seize [3285] dix-sept [3812] dix-huit [3592] dix-neuf [4851] vingt [1273] vingt et un [1273/6/3] vingt-deux, vingt-trois vingt-quatre vingt-cinq vingt-six vingt-sept vingt-huit vingt-neuf trente [1646] concert [1697] fête [1490] spectacle [1687]</v>
      </c>
      <c r="M13" s="6"/>
      <c r="N13" s="6"/>
      <c r="O13" s="6"/>
      <c r="P13" s="6"/>
      <c r="Q13" s="6"/>
      <c r="R13" s="6"/>
      <c r="S13" s="6"/>
    </row>
    <row r="14" spans="1:19" ht="49.5" x14ac:dyDescent="0.3">
      <c r="A14" s="55">
        <v>1</v>
      </c>
      <c r="B14" s="55">
        <v>13</v>
      </c>
      <c r="C14" s="9" t="s">
        <v>216</v>
      </c>
      <c r="D14" s="132" t="s">
        <v>217</v>
      </c>
      <c r="E14" s="133"/>
      <c r="F14" s="133"/>
      <c r="G14" s="144"/>
      <c r="H14" s="12"/>
      <c r="I14" s="62"/>
      <c r="J14" s="62"/>
      <c r="K14" s="62"/>
      <c r="L14" s="62"/>
      <c r="M14" s="6"/>
      <c r="N14" s="6"/>
      <c r="O14" s="6"/>
      <c r="P14" s="6"/>
      <c r="Q14" s="6"/>
      <c r="R14" s="6"/>
      <c r="S14" s="6"/>
    </row>
    <row r="15" spans="1:19" ht="49.5" x14ac:dyDescent="0.3">
      <c r="A15" s="55">
        <v>1</v>
      </c>
      <c r="B15" s="55">
        <v>14</v>
      </c>
      <c r="C15" s="9" t="s">
        <v>218</v>
      </c>
      <c r="D15" s="132" t="s">
        <v>219</v>
      </c>
      <c r="E15" s="133"/>
      <c r="F15" s="133"/>
      <c r="G15" s="144"/>
      <c r="H15" s="12"/>
      <c r="I15" s="62"/>
      <c r="J15" s="62"/>
      <c r="K15" s="62"/>
      <c r="L15" s="62"/>
      <c r="M15" s="6"/>
      <c r="N15" s="6"/>
      <c r="O15" s="6"/>
      <c r="P15" s="6"/>
      <c r="Q15" s="6"/>
      <c r="R15" s="6"/>
      <c r="S15" s="6"/>
    </row>
    <row r="16" spans="1:19" ht="16.5" customHeight="1" x14ac:dyDescent="0.3">
      <c r="A16" s="55"/>
      <c r="B16" s="55"/>
      <c r="C16" s="29"/>
      <c r="D16" s="30"/>
      <c r="E16" s="30"/>
      <c r="F16" s="30"/>
      <c r="G16" s="30"/>
      <c r="H16" s="31"/>
      <c r="I16" s="32"/>
      <c r="J16" s="32"/>
      <c r="K16" s="32"/>
      <c r="L16" s="32"/>
      <c r="M16" s="6"/>
      <c r="N16" s="6"/>
      <c r="O16" s="6"/>
      <c r="P16" s="6"/>
      <c r="Q16" s="6"/>
      <c r="R16" s="6"/>
      <c r="S16" s="6"/>
    </row>
    <row r="17" spans="1:19" ht="111" customHeight="1" x14ac:dyDescent="0.3">
      <c r="A17" s="55">
        <v>2</v>
      </c>
      <c r="B17" s="55">
        <v>1</v>
      </c>
      <c r="C17" s="9" t="s">
        <v>220</v>
      </c>
      <c r="D17" s="25" t="s">
        <v>221</v>
      </c>
      <c r="E17" s="25" t="s">
        <v>222</v>
      </c>
      <c r="F17" s="26" t="s">
        <v>223</v>
      </c>
      <c r="G17" s="74" t="s">
        <v>224</v>
      </c>
      <c r="H17" s="12"/>
      <c r="I17" s="17" t="str">
        <f>F13</f>
        <v xml:space="preserve">cheveu [2296] médecin [827] nez [2661] œil, yeux [474] visage [1292] bleu [1216] blond [4585] brun [&gt;5000] court [545] crépu [&gt;5000] gris [2769] long [202] noir [572] ovale [&gt;5000] rond [2268] roux [&gt;5000] vert [1060]  </v>
      </c>
      <c r="J17" s="17" t="str">
        <f>F7</f>
        <v>sont [5] ils [13] elles [38] sérieux [412], heureux [764] curieux [2424] courageux [2198] aussi [44] et [6] mais [30]</v>
      </c>
      <c r="K17" s="17" t="str">
        <f>G11</f>
        <v>avons [8] avez [8] nous [31] vous [50] bâtiment [1952] marché [280] derrière [805] devant [198] entre [55] où [48] dans [11] sur [16] sous [122] ici [167]</v>
      </c>
      <c r="L17" s="17" t="str">
        <f>G7</f>
        <v>sont [5] ils [13] elles [38] dangereux [713] ennuyeux [&gt;5000] heureux [764] sérieux [412] travailleur [1341] aussi [44] et [6] mais [30]</v>
      </c>
      <c r="M17" s="6"/>
      <c r="N17" s="6"/>
      <c r="O17" s="6"/>
      <c r="P17" s="6"/>
      <c r="Q17" s="6"/>
      <c r="R17" s="6"/>
      <c r="S17" s="6"/>
    </row>
    <row r="18" spans="1:19" ht="117.6" customHeight="1" x14ac:dyDescent="0.3">
      <c r="A18" s="55">
        <v>2</v>
      </c>
      <c r="B18" s="55">
        <v>2</v>
      </c>
      <c r="C18" s="9" t="s">
        <v>225</v>
      </c>
      <c r="D18" s="75" t="s">
        <v>226</v>
      </c>
      <c r="E18" s="25" t="s">
        <v>222</v>
      </c>
      <c r="F18" s="24" t="s">
        <v>227</v>
      </c>
      <c r="G18" s="76" t="s">
        <v>228</v>
      </c>
      <c r="H18" s="12"/>
      <c r="I18" s="17"/>
      <c r="J18" s="17" t="str">
        <f>F8</f>
        <v xml:space="preserve">sont [5] ils [13] elles [38] combien [800] affiche [2886] bouteille [2979] crayon [&gt;5000] fleur [2305] gomme [&gt;5000] livre [358] mur [1335] ordinateur [2201] règle [488] sac [2343] vrai [292] faux [555] de [2] </v>
      </c>
      <c r="K18" s="17" t="str">
        <f>G12</f>
        <v>ont [8] ils [13] elles [38]
bâtiment [1952] café [1886]  cinéma [1623] école [477] église [1782] hôtel [1774] magasin [1738] musée [2216] parc [1240] pont [1889] poste [489]  rue [598]  université [1192] beau belle [393] bon bonne [94] mauvais [274] nouveau nouvelle [52] vieux vieille [671]</v>
      </c>
      <c r="L18" s="17" t="str">
        <f>G8</f>
        <v>activité [452] chaise [3419] chanson [2142] garçon [1599] fille [629] jeu [291] langue [712] règle2 [488] spectacle [1687]</v>
      </c>
      <c r="M18" s="6"/>
      <c r="N18" s="6"/>
      <c r="O18" s="6"/>
      <c r="P18" s="6"/>
      <c r="Q18" s="6"/>
      <c r="R18" s="6"/>
      <c r="S18" s="6"/>
    </row>
    <row r="19" spans="1:19" ht="195.6" customHeight="1" x14ac:dyDescent="0.3">
      <c r="A19" s="55">
        <v>2</v>
      </c>
      <c r="B19" s="55">
        <v>3</v>
      </c>
      <c r="C19" s="9" t="s">
        <v>229</v>
      </c>
      <c r="D19" s="75" t="s">
        <v>230</v>
      </c>
      <c r="E19" s="25" t="s">
        <v>231</v>
      </c>
      <c r="F19" s="77" t="s">
        <v>232</v>
      </c>
      <c r="G19" s="78" t="s">
        <v>233</v>
      </c>
      <c r="H19" s="12"/>
      <c r="I19" s="17" t="s">
        <v>234</v>
      </c>
      <c r="J19" s="17" t="str">
        <f>F9</f>
        <v xml:space="preserve">avoir [8] j’ai [8] il a [8] elle a [8]un [3] une [3] animal [1002] chambre [633]  livre [358] maison  [325] professeur/ professeure [110]  problème [188]  tâche [887]amusant [4695] différent [350]  idéal [1429] important [215] indépendant [854] inquiet [1392]  lent [2572] lourd [1026] parfait [1600] propre1 [237] sage [2643] strict [1859] très [66] 
</v>
      </c>
      <c r="K19" s="17" t="str">
        <f>G13</f>
        <v xml:space="preserve">cheveu [2296] acteur [1552] actrice [1552] nez [2661] œil, yeux [474] visage [1292] bleu [1216] blond [4585] brun [&gt;5000] court [545] crépu [&gt;5000] gris [2769] long [202] noir [572] ovale [&gt;5000] rond [2268] roux [&gt;5000] vert [1060]  </v>
      </c>
      <c r="L19" s="17" t="str">
        <f>G9</f>
        <v xml:space="preserve">avoir [8] j’ai [8] quoi [297] un [3] une [3] café [1886] cinéma [1623] hôtel [1774] poste [489] école [477] très [66] utile [1003] différent [350] idéal [1429] important [215] indépendant [954] moderne [1239] propre [237] sale [2906] </v>
      </c>
      <c r="M19" s="6"/>
      <c r="N19" s="6"/>
      <c r="O19" s="6"/>
      <c r="P19" s="6"/>
      <c r="Q19" s="6"/>
      <c r="R19" s="6"/>
      <c r="S19" s="6"/>
    </row>
    <row r="20" spans="1:19" ht="129.6" customHeight="1" x14ac:dyDescent="0.3">
      <c r="A20" s="55">
        <v>2</v>
      </c>
      <c r="B20" s="55">
        <v>4</v>
      </c>
      <c r="C20" s="9" t="s">
        <v>235</v>
      </c>
      <c r="D20" s="79" t="s">
        <v>236</v>
      </c>
      <c r="E20" s="80" t="s">
        <v>237</v>
      </c>
      <c r="F20" s="76" t="s">
        <v>238</v>
      </c>
      <c r="G20" s="78" t="s">
        <v>239</v>
      </c>
      <c r="H20" s="12"/>
      <c r="I20" s="17" t="str">
        <f>F17</f>
        <v xml:space="preserve">célébrer [2170] échanger [1452] fabriquer [1231] souhaiter [403]
feu d'artifice [n/a] rue [598] tout le monde [n/a] </v>
      </c>
      <c r="J20" s="17" t="str">
        <f>F10</f>
        <v>as [8] a [8] donner [46] organiser [791] parler [106] poser [218] préparer [368] trouver [83] utiliser [345]  livre [358] question [144] phrase [2074] problème [188] sac [2343] réponse [456] solution [608] court [545] simple [212] spécial [726] vrai [292] faux [555] des [de-2] calme [1731] difficile [296] facile [822] important [215] indépendant [854] intéressant [1244] rapide [672] utile [1003]</v>
      </c>
      <c r="K20" s="17" t="str">
        <f>G17</f>
        <v>étudier [960] gagner [258] cacher [914] pratiquer [1268] présenter [209] prononcer [706] trouver [83] école [477] porte [696] pays [114] carte [955] dictionnaire [4094] prix [310] salle [812] sur [16] à (meaning ‘at’)[4]</v>
      </c>
      <c r="L20" s="17" t="str">
        <f>G10</f>
        <v xml:space="preserve">centre commercial [491/908] église [1782] magasin [1738] pont [1889] rue [598] excellent [1225] différent [350] idéal [1429] important [215] indépendant [954] moderne [1239] propre [237] sale [2906] des [de-2] </v>
      </c>
      <c r="M20" s="6"/>
      <c r="N20" s="6"/>
      <c r="O20" s="6"/>
      <c r="P20" s="6"/>
      <c r="Q20" s="6"/>
      <c r="R20" s="6"/>
      <c r="S20" s="6"/>
    </row>
    <row r="21" spans="1:19" ht="114.6" customHeight="1" x14ac:dyDescent="0.3">
      <c r="A21" s="55">
        <v>2</v>
      </c>
      <c r="B21" s="55">
        <v>5</v>
      </c>
      <c r="C21" s="9" t="s">
        <v>240</v>
      </c>
      <c r="D21" s="79" t="s">
        <v>241</v>
      </c>
      <c r="E21" s="81" t="s">
        <v>242</v>
      </c>
      <c r="F21" s="78" t="s">
        <v>243</v>
      </c>
      <c r="G21" s="78" t="s">
        <v>244</v>
      </c>
      <c r="H21" s="12"/>
      <c r="I21" s="17" t="str">
        <f>F19</f>
        <v xml:space="preserve">aimer [242] arriver [174] célébrer [2170]  organiser [701] porter [105] préparer [368] année [102]  fête [1490] gens [236] histoire [262] santé [641] vêtement [2383] </v>
      </c>
      <c r="J21" s="17" t="str">
        <f>F11</f>
        <v>avons [8], avez [8] nous [31] vous [50] chaise [3419] cours [169] enfant [126] exercice [1290] où [48] sur [16] ici [167]  là [109]</v>
      </c>
      <c r="K21" s="17" t="str">
        <f>G19</f>
        <v>aimer [242] apporter [339] arriver [174] organiser [701] porter [105] préparer [368] créer [332] marcher [1532] monter [853] quitter [507] gens [236] puis [230]</v>
      </c>
      <c r="L21" s="17" t="str">
        <f>G11</f>
        <v>avons [8] avez [8] nous [31] vous [50] bâtiment [1952] marché [280] derrière [805] devant [198] entre [55] où [48] dans [11] sur [16] sous [122] ici [167]</v>
      </c>
      <c r="M21" s="6"/>
      <c r="N21" s="6"/>
      <c r="O21" s="6"/>
      <c r="P21" s="6"/>
      <c r="Q21" s="6"/>
      <c r="R21" s="6"/>
      <c r="S21" s="6"/>
    </row>
    <row r="22" spans="1:19" ht="56.45" customHeight="1" x14ac:dyDescent="0.3">
      <c r="A22" s="55">
        <v>2</v>
      </c>
      <c r="B22" s="55">
        <v>6</v>
      </c>
      <c r="C22" s="9" t="s">
        <v>245</v>
      </c>
      <c r="D22" s="18" t="s">
        <v>246</v>
      </c>
      <c r="E22" s="18" t="s">
        <v>247</v>
      </c>
      <c r="F22" s="78" t="s">
        <v>248</v>
      </c>
      <c r="G22" s="78"/>
      <c r="H22" s="12"/>
      <c r="I22" s="17" t="str">
        <f>F18</f>
        <v>aimer [242] avoir [8]  vous2 [50] animal [1002] cadeau [2298] chapeau [2908] cheval [2220] fanal [&gt;5000] gâteau [4845] feu [786]  jeu [291]  vœu [2103]</v>
      </c>
      <c r="J22" s="17" t="str">
        <f>F13</f>
        <v xml:space="preserve">cheveu [2296] médecin [827] nez [2661] œil, yeux [474] visage [1292] bleu [1216] blond [4585] brun [&gt;5000] court [545] crépu [&gt;5000] gris [2769] long [202] noir [572] ovale [&gt;5000] rond [2268] roux [&gt;5000] vert [1060]  </v>
      </c>
      <c r="K22" s="17" t="str">
        <f>G18</f>
        <v>nager [n/a] chanter [1820] jouer [219] participer (à) [670] porter [105] animal [1002] cadeau [2298] chapeau [2908] château [3510] cheval [2220] course [1289] défilé [&gt;5000] feu d'artifice [n/a] gâteau [4845] glace2 [2580] jeu [291] lieu [117] neige [1824] trâineau [n/a]  Québec [n/a]</v>
      </c>
      <c r="L22" s="17" t="str">
        <f>G13</f>
        <v xml:space="preserve">cheveu [2296] acteur [1552] actrice [1552] nez [2661] œil, yeux [474] visage [1292] bleu [1216] blond [4585] brun [&gt;5000] court [545] crépu [&gt;5000] gris [2769] long [202] noir [572] ovale [&gt;5000] rond [2268] roux [&gt;5000] vert [1060]  </v>
      </c>
      <c r="M22" s="6"/>
      <c r="N22" s="6"/>
      <c r="O22" s="6"/>
      <c r="P22" s="6"/>
      <c r="Q22" s="6"/>
      <c r="R22" s="6"/>
      <c r="S22" s="6"/>
    </row>
    <row r="23" spans="1:19" ht="148.15" customHeight="1" x14ac:dyDescent="0.3">
      <c r="A23" s="55">
        <v>2</v>
      </c>
      <c r="B23" s="55">
        <v>7</v>
      </c>
      <c r="C23" s="9" t="s">
        <v>1467</v>
      </c>
      <c r="D23" s="18" t="s">
        <v>249</v>
      </c>
      <c r="E23" s="18" t="s">
        <v>250</v>
      </c>
      <c r="F23" s="132" t="s">
        <v>251</v>
      </c>
      <c r="G23" s="146"/>
      <c r="H23" s="12"/>
      <c r="I23" s="17" t="str">
        <f>F20</f>
        <v>corriger [1639] expliquer [252] fermer [757] demander [80] écouter [49] regarder [425]  poser  [218] aide [457] classe [778] devoirs [39] idée [239] question [144] phrase [2074] porte [696]  professeur/professeure [110]  réponse [456] solution [608]</v>
      </c>
      <c r="J23" s="17" t="str">
        <f>F12</f>
        <v xml:space="preserve">ont [8] ils [13] elles [38]
 bureau [273] chaise [3419] chose [125] espace [870] fenêtre [1601] jardin [2284] idée [239] lampe [4699] ordinateur [2201] salle [812]  beau belle [393] bon bonne [94] mauvais [274] nouveau nouvelle [52] vieux vieille [671] de2 [2] beaucoup de [150] chez [206] </v>
      </c>
      <c r="K23" s="17" t="str">
        <f>G20</f>
        <v>la lumière [1059] le soir [397]</v>
      </c>
      <c r="L23" s="17" t="str">
        <f>G12</f>
        <v>ont [8] ils [13] elles [38]
bâtiment [1952] café [1886]  cinéma [1623] école [477] église [1782] hôtel [1774] magasin [1738] musée [2216] parc [1240] pont [1889] poste [489]  rue [598]  université [1192] beau belle [393] bon bonne [94] mauvais [274] nouveau nouvelle [52] vieux vieille [671]</v>
      </c>
      <c r="M23" s="6"/>
      <c r="N23" s="6"/>
      <c r="O23" s="6"/>
      <c r="P23" s="6"/>
      <c r="Q23" s="6"/>
      <c r="R23" s="6"/>
      <c r="S23" s="6"/>
    </row>
    <row r="24" spans="1:19" ht="90" customHeight="1" x14ac:dyDescent="0.3">
      <c r="A24" s="55">
        <v>2</v>
      </c>
      <c r="B24" s="55">
        <v>8</v>
      </c>
      <c r="C24" s="9" t="s">
        <v>252</v>
      </c>
      <c r="D24" s="18" t="s">
        <v>253</v>
      </c>
      <c r="E24" s="15" t="s">
        <v>254</v>
      </c>
      <c r="F24" s="24" t="s">
        <v>255</v>
      </c>
      <c r="G24" s="24" t="s">
        <v>256</v>
      </c>
      <c r="H24" s="12"/>
      <c r="I24" s="17" t="str">
        <f>F21</f>
        <v>étudier [960] partager [527] parfois [410]</v>
      </c>
      <c r="J24" s="17"/>
      <c r="K24" s="17" t="str">
        <f>G21</f>
        <v xml:space="preserve">chanter [1820] chercher [336] créer [332] danser [2934] donner [46]  écouter [429] manger [1338] organiser [791] préparer [368] porter [105] regarder [425] trouver [83] utiliser [345] </v>
      </c>
      <c r="L24" s="17"/>
      <c r="M24" s="6"/>
      <c r="N24" s="6"/>
      <c r="O24" s="6"/>
      <c r="P24" s="6"/>
      <c r="Q24" s="6"/>
      <c r="R24" s="6"/>
      <c r="S24" s="6"/>
    </row>
    <row r="25" spans="1:19" ht="100.9" customHeight="1" x14ac:dyDescent="0.3">
      <c r="A25" s="55">
        <v>2</v>
      </c>
      <c r="B25" s="55">
        <v>9</v>
      </c>
      <c r="C25" s="9" t="s">
        <v>257</v>
      </c>
      <c r="D25" s="18" t="s">
        <v>258</v>
      </c>
      <c r="E25" s="15" t="s">
        <v>259</v>
      </c>
      <c r="F25" s="76" t="s">
        <v>260</v>
      </c>
      <c r="G25" s="76" t="s">
        <v>261</v>
      </c>
      <c r="H25" s="12"/>
      <c r="I25" s="17" t="str">
        <f>F22</f>
        <v xml:space="preserve">cacher [914] maintenant [192] normalement [2018] </v>
      </c>
      <c r="J25" s="17"/>
      <c r="K25" s="17">
        <f>G22</f>
        <v>0</v>
      </c>
      <c r="L25" s="17"/>
      <c r="M25" s="6"/>
      <c r="N25" s="6"/>
      <c r="O25" s="6"/>
      <c r="P25" s="6"/>
      <c r="Q25" s="6"/>
      <c r="R25" s="6"/>
      <c r="S25" s="6"/>
    </row>
    <row r="26" spans="1:19" ht="16.5" x14ac:dyDescent="0.3">
      <c r="A26" s="55">
        <v>2</v>
      </c>
      <c r="B26" s="55">
        <v>10</v>
      </c>
      <c r="C26" s="147" t="s">
        <v>262</v>
      </c>
      <c r="D26" s="147"/>
      <c r="E26" s="147"/>
      <c r="F26" s="147"/>
      <c r="G26" s="148"/>
      <c r="H26" s="12"/>
      <c r="I26" s="17"/>
      <c r="J26" s="17"/>
      <c r="K26" s="17"/>
      <c r="L26" s="17"/>
      <c r="M26" s="6"/>
      <c r="N26" s="6"/>
      <c r="O26" s="6"/>
      <c r="P26" s="6"/>
      <c r="Q26" s="6"/>
      <c r="R26" s="6"/>
      <c r="S26" s="6"/>
    </row>
    <row r="27" spans="1:19" ht="73.150000000000006" customHeight="1" x14ac:dyDescent="0.3">
      <c r="A27" s="55">
        <v>2</v>
      </c>
      <c r="B27" s="55">
        <v>11</v>
      </c>
      <c r="C27" s="149" t="s">
        <v>263</v>
      </c>
      <c r="D27" s="149"/>
      <c r="E27" s="149"/>
      <c r="F27" s="149"/>
      <c r="G27" s="150"/>
      <c r="H27" s="12"/>
      <c r="I27" s="17"/>
      <c r="J27" s="17"/>
      <c r="K27" s="17"/>
      <c r="L27" s="17"/>
      <c r="M27" s="6"/>
      <c r="N27" s="6"/>
      <c r="O27" s="6"/>
      <c r="P27" s="6"/>
      <c r="Q27" s="6"/>
      <c r="R27" s="6"/>
      <c r="S27" s="6"/>
    </row>
    <row r="28" spans="1:19" ht="16.5" customHeight="1" x14ac:dyDescent="0.3">
      <c r="A28" s="55"/>
      <c r="B28" s="55"/>
      <c r="C28" s="37"/>
      <c r="D28" s="37"/>
      <c r="E28" s="38"/>
      <c r="F28" s="38"/>
      <c r="G28" s="38"/>
      <c r="H28" s="39"/>
      <c r="I28" s="32"/>
      <c r="J28" s="32"/>
      <c r="K28" s="32"/>
      <c r="L28" s="32"/>
      <c r="M28" s="6"/>
      <c r="N28" s="6"/>
      <c r="O28" s="6"/>
      <c r="P28" s="6"/>
      <c r="Q28" s="6"/>
      <c r="R28" s="6"/>
      <c r="S28" s="6"/>
    </row>
    <row r="29" spans="1:19" ht="104.45" customHeight="1" x14ac:dyDescent="0.3">
      <c r="A29" s="55">
        <v>3</v>
      </c>
      <c r="B29" s="55">
        <v>1</v>
      </c>
      <c r="C29" s="9" t="s">
        <v>1498</v>
      </c>
      <c r="D29" s="42" t="s">
        <v>264</v>
      </c>
      <c r="E29" s="82" t="s">
        <v>265</v>
      </c>
      <c r="F29" s="76" t="s">
        <v>266</v>
      </c>
      <c r="G29" s="76" t="s">
        <v>267</v>
      </c>
      <c r="H29" s="12"/>
      <c r="I29" s="17" t="str">
        <f>F23</f>
        <v>il y a un [3] deux [41] trois [115] quatre [253] cinq [288] six [450] sept [905] huit [877] neuf [787] dix [372] onze [2447] douze [1664] des [2] combien [800] treize [3285] quatorze [3359] quinze [1472] seize [3285] dix-sept [3812] dix-huit [3592] dix-neuf [4851] vingt [1273] vingt-et-un [1273/6/3] vingt-deux, vingt-trois, vingt-quatre, vingt-cinq, vingt-six, vingt-sept, vingt-huit, vingt-neuf, trente [1646]</v>
      </c>
      <c r="J29" s="17" t="str">
        <f t="shared" ref="J29:J37" si="1">F17</f>
        <v xml:space="preserve">célébrer [2170] échanger [1452] fabriquer [1231] souhaiter [403]
feu d'artifice [n/a] rue [598] tout le monde [n/a] </v>
      </c>
      <c r="K29" s="17" t="str">
        <f>F23</f>
        <v>il y a un [3] deux [41] trois [115] quatre [253] cinq [288] six [450] sept [905] huit [877] neuf [787] dix [372] onze [2447] douze [1664] des [2] combien [800] treize [3285] quatorze [3359] quinze [1472] seize [3285] dix-sept [3812] dix-huit [3592] dix-neuf [4851] vingt [1273] vingt-et-un [1273/6/3] vingt-deux, vingt-trois, vingt-quatre, vingt-cinq, vingt-six, vingt-sept, vingt-huit, vingt-neuf, trente [1646]</v>
      </c>
      <c r="L29" s="83" t="str">
        <f t="shared" ref="L29:L34" si="2">G17</f>
        <v>étudier [960] gagner [258] cacher [914] pratiquer [1268] présenter [209] prononcer [706] trouver [83] école [477] porte [696] pays [114] carte [955] dictionnaire [4094] prix [310] salle [812] sur [16] à (meaning ‘at’)[4]</v>
      </c>
      <c r="M29" s="6"/>
      <c r="N29" s="6"/>
      <c r="O29" s="6"/>
      <c r="P29" s="6"/>
      <c r="Q29" s="6"/>
      <c r="R29" s="6"/>
      <c r="S29" s="6"/>
    </row>
    <row r="30" spans="1:19" ht="135" customHeight="1" x14ac:dyDescent="0.3">
      <c r="A30" s="55">
        <v>3</v>
      </c>
      <c r="B30" s="55">
        <v>2</v>
      </c>
      <c r="C30" s="9" t="s">
        <v>1499</v>
      </c>
      <c r="D30" s="42" t="s">
        <v>268</v>
      </c>
      <c r="E30" s="40" t="s">
        <v>269</v>
      </c>
      <c r="F30" s="76" t="s">
        <v>270</v>
      </c>
      <c r="G30" s="78" t="s">
        <v>271</v>
      </c>
      <c r="H30" s="12"/>
      <c r="I30" s="17" t="str">
        <f>F24</f>
        <v>aller [53] je vais il/elle va à (meaning ‘at/in/to’)[4]
est [4603] nord [1090] ouest [1690] sud [1242]   Canada [n/a] France [n/a] Québec [n/a]</v>
      </c>
      <c r="J30" s="17" t="str">
        <f t="shared" si="1"/>
        <v>aimer [242] avoir [8]  vous2 [50] animal [1002] cadeau [2298] chapeau [2908] cheval [2220] fanal [&gt;5000] gâteau [4845] feu [786]  jeu [291]  vœu [2103]</v>
      </c>
      <c r="K30" s="17" t="str">
        <f>F24</f>
        <v>aller [53] je vais il/elle va à (meaning ‘at/in/to’)[4]
est [4603] nord [1090] ouest [1690] sud [1242]   Canada [n/a] France [n/a] Québec [n/a]</v>
      </c>
      <c r="L30" s="83" t="str">
        <f t="shared" si="2"/>
        <v>nager [n/a] chanter [1820] jouer [219] participer (à) [670] porter [105] animal [1002] cadeau [2298] chapeau [2908] château [3510] cheval [2220] course [1289] défilé [&gt;5000] feu d'artifice [n/a] gâteau [4845] glace2 [2580] jeu [291] lieu [117] neige [1824] trâineau [n/a]  Québec [n/a]</v>
      </c>
      <c r="M30" s="6"/>
      <c r="N30" s="6"/>
      <c r="O30" s="6"/>
      <c r="P30" s="6"/>
      <c r="Q30" s="6"/>
      <c r="R30" s="6"/>
      <c r="S30" s="6"/>
    </row>
    <row r="31" spans="1:19" ht="103.9" customHeight="1" x14ac:dyDescent="0.3">
      <c r="A31" s="55">
        <v>3</v>
      </c>
      <c r="B31" s="55">
        <v>3</v>
      </c>
      <c r="C31" s="9" t="s">
        <v>1500</v>
      </c>
      <c r="D31" s="42" t="s">
        <v>272</v>
      </c>
      <c r="E31" s="44" t="s">
        <v>273</v>
      </c>
      <c r="F31" s="84" t="s">
        <v>274</v>
      </c>
      <c r="G31" s="41" t="s">
        <v>275</v>
      </c>
      <c r="H31" s="12"/>
      <c r="I31" s="17" t="str">
        <f>F25</f>
        <v>tu vas je vais  [53] tu es je suis [5] à (meaning ‘at/in/to’)[4] marché [280] piscine [&gt;5000]</v>
      </c>
      <c r="J31" s="17" t="str">
        <f t="shared" si="1"/>
        <v xml:space="preserve">aimer [242] arriver [174] célébrer [2170]  organiser [701] porter [105] préparer [368] année [102]  fête [1490] gens [236] histoire [262] santé [641] vêtement [2383] </v>
      </c>
      <c r="K31" s="17" t="str">
        <f>G25</f>
        <v>tu vas je vais  [53] tu es je suis [5] à (meaning ‘at/in/to’)[4]
café [1886] campagne [666] centre commercial [n/a] église [1782] ile [1245] magasin [1736] maison [325] marché [280] montagne [1732] plage [2693] pont [1889] port [1304]</v>
      </c>
      <c r="L31" s="17" t="str">
        <f t="shared" si="2"/>
        <v>aimer [242] apporter [339] arriver [174] organiser [701] porter [105] préparer [368] créer [332] marcher [1532] monter [853] quitter [507] gens [236] puis [230]</v>
      </c>
      <c r="M31" s="6"/>
      <c r="N31" s="6"/>
      <c r="O31" s="6"/>
      <c r="P31" s="6"/>
      <c r="Q31" s="6"/>
      <c r="R31" s="6"/>
      <c r="S31" s="6"/>
    </row>
    <row r="32" spans="1:19" ht="134.44999999999999" customHeight="1" x14ac:dyDescent="0.3">
      <c r="A32" s="55">
        <v>3</v>
      </c>
      <c r="B32" s="55">
        <v>4</v>
      </c>
      <c r="C32" s="9" t="s">
        <v>1501</v>
      </c>
      <c r="D32" s="43" t="s">
        <v>276</v>
      </c>
      <c r="E32" s="42" t="s">
        <v>106</v>
      </c>
      <c r="F32" s="74" t="s">
        <v>277</v>
      </c>
      <c r="G32" s="41" t="s">
        <v>278</v>
      </c>
      <c r="H32" s="12"/>
      <c r="I32" s="17" t="str">
        <f t="shared" ref="I32:I37" si="3">F29</f>
        <v>faire [25] je fais, il/elle fait activité [452] cuisine [2618] courses [1289] ménage [2326]
cours (de musique)[169] devoirs [39] lit [1837]</v>
      </c>
      <c r="J32" s="17" t="str">
        <f t="shared" si="1"/>
        <v>corriger [1639] expliquer [252] fermer [757] demander [80] écouter [49] regarder [425]  poser  [218] aide [457] classe [778] devoirs [39] idée [239] question [144] phrase [2074] porte [696]  professeur/professeure [110]  réponse [456] solution [608]</v>
      </c>
      <c r="K32" s="17" t="str">
        <f t="shared" ref="K32:K37" si="4">G29</f>
        <v xml:space="preserve">côté [123] piscine [&gt;5000]  stade [1967] théâtre [1701] loin [341] près [225] de2 [2] </v>
      </c>
      <c r="L32" s="17" t="str">
        <f t="shared" si="2"/>
        <v>la lumière [1059] le soir [397]</v>
      </c>
      <c r="M32" s="6"/>
      <c r="N32" s="6"/>
      <c r="O32" s="6"/>
      <c r="P32" s="6"/>
      <c r="Q32" s="6"/>
      <c r="R32" s="6"/>
      <c r="S32" s="6"/>
    </row>
    <row r="33" spans="1:19" ht="141" customHeight="1" x14ac:dyDescent="0.3">
      <c r="A33" s="55">
        <v>3</v>
      </c>
      <c r="B33" s="55">
        <v>5</v>
      </c>
      <c r="C33" s="9" t="s">
        <v>1502</v>
      </c>
      <c r="D33" s="42" t="s">
        <v>279</v>
      </c>
      <c r="E33" s="46" t="s">
        <v>132</v>
      </c>
      <c r="F33" s="34" t="s">
        <v>280</v>
      </c>
      <c r="G33" s="41" t="s">
        <v>281</v>
      </c>
      <c r="H33" s="12"/>
      <c r="I33" s="17" t="str">
        <f t="shared" si="3"/>
        <v xml:space="preserve">tu fais [25] effort [388] voyage [904] carte [955] gâteau [4845] liste [924] </v>
      </c>
      <c r="J33" s="17" t="str">
        <f t="shared" si="1"/>
        <v>étudier [960] partager [527] parfois [410]</v>
      </c>
      <c r="K33" s="17" t="str">
        <f t="shared" si="4"/>
        <v xml:space="preserve">faire [25] je fais il/elle fait  activité [452] course à pied [n/a] chanson [2142] dessin [2624]  film [848] gâteau [4845] matin [442]  soir [397]  spectacle [1687] ville [360] visite [1072]  weekend [2475]  demain [871] </v>
      </c>
      <c r="L33" s="17" t="str">
        <f t="shared" si="2"/>
        <v xml:space="preserve">chanter [1820] chercher [336] créer [332] danser [2934] donner [46]  écouter [429] manger [1338] organiser [791] préparer [368] porter [105] regarder [425] trouver [83] utiliser [345] </v>
      </c>
      <c r="M33" s="6"/>
      <c r="N33" s="6"/>
      <c r="O33" s="6"/>
      <c r="P33" s="6"/>
      <c r="Q33" s="6"/>
      <c r="R33" s="6"/>
      <c r="S33" s="6"/>
    </row>
    <row r="34" spans="1:19" ht="122.45" customHeight="1" x14ac:dyDescent="0.3">
      <c r="A34" s="55">
        <v>3</v>
      </c>
      <c r="B34" s="55">
        <v>6</v>
      </c>
      <c r="C34" s="9" t="s">
        <v>1503</v>
      </c>
      <c r="D34" s="42" t="s">
        <v>282</v>
      </c>
      <c r="E34" s="40" t="s">
        <v>283</v>
      </c>
      <c r="F34" s="74" t="s">
        <v>284</v>
      </c>
      <c r="G34" s="41" t="s">
        <v>285</v>
      </c>
      <c r="H34" s="12"/>
      <c r="I34" s="17" t="str">
        <f t="shared" si="3"/>
        <v>Il fait2 [25] automne [1503] été [623] hiver [1586] printemps [1288] beau [393] mauvais [274] chaud [1852] froid [1307] quand [119]</v>
      </c>
      <c r="J34" s="17" t="str">
        <f t="shared" si="1"/>
        <v xml:space="preserve">cacher [914] maintenant [192] normalement [2018] </v>
      </c>
      <c r="K34" s="17" t="str">
        <f t="shared" si="4"/>
        <v>tu fais [25] jouer [219] danse [2964] guitare [&gt;5000] instrument [1650] piano [4967] sport [2011]</v>
      </c>
      <c r="L34" s="17">
        <f t="shared" si="2"/>
        <v>0</v>
      </c>
      <c r="M34" s="6"/>
      <c r="N34" s="6"/>
      <c r="O34" s="6"/>
      <c r="P34" s="6"/>
      <c r="Q34" s="6"/>
      <c r="R34" s="6"/>
      <c r="S34" s="6"/>
    </row>
    <row r="35" spans="1:19" ht="130.9" customHeight="1" x14ac:dyDescent="0.3">
      <c r="A35" s="55">
        <v>3</v>
      </c>
      <c r="B35" s="55">
        <v>7</v>
      </c>
      <c r="C35" s="18" t="s">
        <v>1504</v>
      </c>
      <c r="D35" s="18" t="s">
        <v>286</v>
      </c>
      <c r="E35" s="40" t="s">
        <v>287</v>
      </c>
      <c r="F35" s="74" t="s">
        <v>288</v>
      </c>
      <c r="G35" s="26" t="s">
        <v>289</v>
      </c>
      <c r="H35" s="12"/>
      <c r="I35" s="17" t="str">
        <f t="shared" si="3"/>
        <v xml:space="preserve"> aimer [242]  corde [3784] fois [49] football [2602] pétanque [&gt;5009] tennis [3687]</v>
      </c>
      <c r="J35" s="17" t="str">
        <f t="shared" si="1"/>
        <v>il y a un [3] deux [41] trois [115] quatre [253] cinq [288] six [450] sept [905] huit [877] neuf [787] dix [372] onze [2447] douze [1664] des [2] combien [800] treize [3285] quatorze [3359] quinze [1472] seize [3285] dix-sept [3812] dix-huit [3592] dix-neuf [4851] vingt [1273] vingt-et-un [1273/6/3] vingt-deux, vingt-trois, vingt-quatre, vingt-cinq, vingt-six, vingt-sept, vingt-huit, vingt-neuf, trente [1646]</v>
      </c>
      <c r="K35" s="17" t="str">
        <f t="shared" si="4"/>
        <v>Il fait2 [25] 
Allemagne [n/a] Belgique [n/a] Canada [n/a] Grande-Bretagne [n/a] Espagne [n/a] France [n/a] Italie [n/a]  Luxembourg [n/a] Suisse [n/a] 
chaud [1852] froid [1307] soleil [1713] vent [1387] quand [119] à [4] en [7]</v>
      </c>
      <c r="L35" s="17" t="str">
        <f>F23</f>
        <v>il y a un [3] deux [41] trois [115] quatre [253] cinq [288] six [450] sept [905] huit [877] neuf [787] dix [372] onze [2447] douze [1664] des [2] combien [800] treize [3285] quatorze [3359] quinze [1472] seize [3285] dix-sept [3812] dix-huit [3592] dix-neuf [4851] vingt [1273] vingt-et-un [1273/6/3] vingt-deux, vingt-trois, vingt-quatre, vingt-cinq, vingt-six, vingt-sept, vingt-huit, vingt-neuf, trente [1646]</v>
      </c>
      <c r="M35" s="6"/>
      <c r="N35" s="6"/>
      <c r="O35" s="6"/>
      <c r="P35" s="6"/>
      <c r="Q35" s="6"/>
      <c r="R35" s="6"/>
      <c r="S35" s="6"/>
    </row>
    <row r="36" spans="1:19" ht="82.5" x14ac:dyDescent="0.3">
      <c r="A36" s="55">
        <v>3</v>
      </c>
      <c r="B36" s="55">
        <v>8</v>
      </c>
      <c r="C36" s="18" t="s">
        <v>1505</v>
      </c>
      <c r="D36" s="25" t="s">
        <v>290</v>
      </c>
      <c r="E36" s="40" t="s">
        <v>291</v>
      </c>
      <c r="F36" s="77" t="s">
        <v>292</v>
      </c>
      <c r="G36" s="76" t="s">
        <v>293</v>
      </c>
      <c r="H36" s="12"/>
      <c r="I36" s="17" t="str">
        <f t="shared" si="3"/>
        <v>équipe [814] parent [546] mes [60] tes [330]</v>
      </c>
      <c r="J36" s="17" t="str">
        <f t="shared" si="1"/>
        <v>aller [53] je vais il/elle va à (meaning ‘at/in/to’)[4]
est [4603] nord [1090] ouest [1690] sud [1242]   Canada [n/a] France [n/a] Québec [n/a]</v>
      </c>
      <c r="K36" s="17" t="str">
        <f t="shared" si="4"/>
        <v xml:space="preserve">  ami [467] corde [3784] famille [172] football [2602] parent [546] tennis [3687] mes [60] tes [330]</v>
      </c>
      <c r="L36" s="17" t="str">
        <f>G24</f>
        <v>aller [53] je vais il/elle va à (meaning ‘at/in/to’)[4]
 campagne [666] Île [1245] montagne [1732] plage [2693] port [1304]</v>
      </c>
      <c r="M36" s="6"/>
      <c r="N36" s="6"/>
      <c r="O36" s="6"/>
      <c r="P36" s="6"/>
      <c r="Q36" s="6"/>
      <c r="R36" s="6"/>
      <c r="S36" s="6"/>
    </row>
    <row r="37" spans="1:19" ht="96" customHeight="1" x14ac:dyDescent="0.3">
      <c r="A37" s="55">
        <v>3</v>
      </c>
      <c r="B37" s="55">
        <v>9</v>
      </c>
      <c r="C37" s="85" t="s">
        <v>294</v>
      </c>
      <c r="D37" s="18" t="s">
        <v>295</v>
      </c>
      <c r="E37" s="40" t="s">
        <v>135</v>
      </c>
      <c r="F37" s="74" t="s">
        <v>133</v>
      </c>
      <c r="G37" s="74" t="s">
        <v>133</v>
      </c>
      <c r="H37" s="12"/>
      <c r="I37" s="17" t="str">
        <f t="shared" si="3"/>
        <v xml:space="preserve"> cyclisme [&gt;5000] exercice [1290] gymnastique [&gt;5000] natation [&gt;5000] ski [4751] sport [2011]</v>
      </c>
      <c r="J37" s="17" t="str">
        <f t="shared" si="1"/>
        <v>tu vas je vais  [53] tu es je suis [5] à (meaning ‘at/in/to’)[4] marché [280] piscine [&gt;5000]</v>
      </c>
      <c r="K37" s="17" t="str">
        <f t="shared" si="4"/>
        <v xml:space="preserve">aimer [242]  corde [3784] danse [2964] football [2602] guitare [&gt;5000]  piano [4967] sport [2011] tennis [3687] 
amusant [4695] sympa [4164] intéressant [1244] parce que [NA]  pourquoi [193]
</v>
      </c>
      <c r="L37" s="17" t="str">
        <f>G25</f>
        <v>tu vas je vais  [53] tu es je suis [5] à (meaning ‘at/in/to’)[4]
café [1886] campagne [666] centre commercial [n/a] église [1782] ile [1245] magasin [1736] maison [325] marché [280] montagne [1732] plage [2693] pont [1889] port [1304]</v>
      </c>
      <c r="M37" s="6"/>
      <c r="N37" s="6"/>
      <c r="O37" s="6"/>
      <c r="P37" s="6"/>
      <c r="Q37" s="6"/>
      <c r="R37" s="6"/>
      <c r="S37" s="6"/>
    </row>
    <row r="38" spans="1:19" ht="16.5" x14ac:dyDescent="0.3">
      <c r="A38" s="55">
        <v>3</v>
      </c>
      <c r="B38" s="55">
        <v>10</v>
      </c>
      <c r="C38" s="141" t="s">
        <v>296</v>
      </c>
      <c r="D38" s="142"/>
      <c r="E38" s="142"/>
      <c r="F38" s="142"/>
      <c r="G38" s="142"/>
      <c r="H38" s="12"/>
      <c r="I38" s="17"/>
      <c r="J38" s="17"/>
      <c r="K38" s="17"/>
      <c r="L38" s="17"/>
      <c r="M38" s="6"/>
      <c r="N38" s="6"/>
      <c r="O38" s="6"/>
      <c r="P38" s="6"/>
      <c r="Q38" s="6"/>
      <c r="R38" s="6"/>
      <c r="S38" s="6"/>
    </row>
    <row r="39" spans="1:19" ht="53.45" customHeight="1" x14ac:dyDescent="0.3">
      <c r="A39" s="55">
        <v>3</v>
      </c>
      <c r="B39" s="55">
        <v>11</v>
      </c>
      <c r="C39" s="145" t="s">
        <v>297</v>
      </c>
      <c r="D39" s="133"/>
      <c r="E39" s="133"/>
      <c r="F39" s="133"/>
      <c r="G39" s="144"/>
      <c r="H39" s="12"/>
      <c r="I39" s="17"/>
      <c r="J39" s="17"/>
      <c r="K39" s="17"/>
      <c r="L39" s="17"/>
      <c r="M39" s="6"/>
      <c r="N39" s="6"/>
      <c r="O39" s="6"/>
      <c r="P39" s="6"/>
      <c r="Q39" s="6"/>
      <c r="R39" s="6"/>
      <c r="S39" s="6"/>
    </row>
    <row r="40" spans="1:19" ht="73.150000000000006" customHeight="1" x14ac:dyDescent="0.3">
      <c r="A40" s="55">
        <v>3</v>
      </c>
      <c r="B40" s="55">
        <v>12</v>
      </c>
      <c r="C40" s="9" t="s">
        <v>298</v>
      </c>
      <c r="D40" s="18" t="s">
        <v>299</v>
      </c>
      <c r="E40" s="42" t="s">
        <v>300</v>
      </c>
      <c r="F40" s="9" t="s">
        <v>133</v>
      </c>
      <c r="G40" s="74" t="s">
        <v>301</v>
      </c>
      <c r="H40" s="12"/>
      <c r="I40" s="17" t="str">
        <f>F35</f>
        <v xml:space="preserve">donner à manger [n/a] faisons, faites, font [25] laver [3503] ranger [2774] cuisine2 [2618] repas [2948] Revisit: aimer [242] détester [2898] </v>
      </c>
      <c r="J40" s="17" t="str">
        <f>F29</f>
        <v>faire [25] je fais, il/elle fait activité [452] cuisine [2618] courses [1289] ménage [2326]
cours (de musique)[169] devoirs [39] lit [1837]</v>
      </c>
      <c r="K40" s="17" t="str">
        <f>G35</f>
        <v xml:space="preserve">vouloir [57] je veux, tu veux, il/elle veut [57] </v>
      </c>
      <c r="L40" s="17" t="str">
        <f>G29</f>
        <v xml:space="preserve">côté [123] piscine [&gt;5000]  stade [1967] théâtre [1701] loin [341] près [225] de2 [2] </v>
      </c>
      <c r="M40" s="6"/>
      <c r="N40" s="6"/>
      <c r="O40" s="6"/>
      <c r="P40" s="6"/>
      <c r="Q40" s="6"/>
      <c r="R40" s="6"/>
      <c r="S40" s="6"/>
    </row>
    <row r="41" spans="1:19" ht="135" x14ac:dyDescent="0.3">
      <c r="A41" s="55">
        <v>3</v>
      </c>
      <c r="B41" s="55">
        <v>13</v>
      </c>
      <c r="C41" s="18" t="s">
        <v>298</v>
      </c>
      <c r="D41" s="18" t="s">
        <v>299</v>
      </c>
      <c r="E41" s="40" t="s">
        <v>135</v>
      </c>
      <c r="F41" s="9" t="s">
        <v>133</v>
      </c>
      <c r="G41" s="74" t="s">
        <v>133</v>
      </c>
      <c r="H41" s="12"/>
      <c r="I41" s="17" t="str">
        <f>F36</f>
        <v>acheter [636] boire [1879]  café [1886] eau [475]  glace [2580] pain [2802] poisson [1616]  
Revisit: manger [1338] partager [527] fruit [896]</v>
      </c>
      <c r="J41" s="17" t="str">
        <f>F30</f>
        <v xml:space="preserve">tu fais [25] effort [388] voyage [904] carte [955] gâteau [4845] liste [924] </v>
      </c>
      <c r="K41" s="17" t="str">
        <f>G36</f>
        <v xml:space="preserve"> manger [1338] je voudrais, tu voudrais, il/elle voudrait [57] chocolat [4556] eau [475] fromage [4475] gâteau [4845] glace [2580] jus [&gt;5000] pizza [&gt;5000]</v>
      </c>
      <c r="L41" s="17" t="str">
        <f>G30</f>
        <v xml:space="preserve">faire [25] je fais il/elle fait  activité [452] course à pied [n/a] chanson [2142] dessin [2624]  film [848] gâteau [4845] matin [442]  soir [397]  spectacle [1687] ville [360] visite [1072]  weekend [2475]  demain [871] </v>
      </c>
      <c r="M41" s="6"/>
      <c r="N41" s="6"/>
      <c r="O41" s="6"/>
      <c r="P41" s="6"/>
      <c r="Q41" s="6"/>
      <c r="R41" s="6"/>
      <c r="S41" s="6"/>
    </row>
    <row r="42" spans="1:19" ht="16.5" customHeight="1" x14ac:dyDescent="0.3">
      <c r="A42" s="55"/>
      <c r="B42" s="55"/>
      <c r="C42" s="47"/>
      <c r="D42" s="48"/>
      <c r="E42" s="48"/>
      <c r="F42" s="48"/>
      <c r="G42" s="48"/>
      <c r="H42" s="47"/>
      <c r="I42" s="49"/>
      <c r="J42" s="49"/>
      <c r="K42" s="49"/>
      <c r="L42" s="49"/>
      <c r="M42" s="6"/>
      <c r="N42" s="6"/>
      <c r="O42" s="6"/>
      <c r="P42" s="6"/>
      <c r="Q42" s="6"/>
      <c r="R42" s="6"/>
      <c r="S42" s="6"/>
    </row>
    <row r="43" spans="1:19" ht="16.5" customHeight="1" x14ac:dyDescent="0.3">
      <c r="A43" s="86"/>
      <c r="B43" s="86"/>
      <c r="C43" s="51"/>
      <c r="D43" s="6"/>
      <c r="E43" s="6"/>
      <c r="F43" s="6"/>
      <c r="G43" s="6"/>
      <c r="H43" s="51"/>
      <c r="I43" s="52"/>
      <c r="J43" s="52"/>
      <c r="K43" s="52"/>
      <c r="L43" s="52"/>
      <c r="M43" s="6"/>
      <c r="N43" s="6"/>
      <c r="O43" s="6"/>
      <c r="P43" s="6"/>
      <c r="Q43" s="6"/>
      <c r="R43" s="6"/>
      <c r="S43" s="6"/>
    </row>
    <row r="44" spans="1:19" ht="16.5" customHeight="1" x14ac:dyDescent="0.3">
      <c r="A44" s="86"/>
      <c r="B44" s="86"/>
      <c r="C44" s="51"/>
      <c r="D44" s="6"/>
      <c r="E44" s="6"/>
      <c r="F44" s="6"/>
      <c r="G44" s="6"/>
      <c r="H44" s="51"/>
      <c r="I44" s="52"/>
      <c r="J44" s="52"/>
      <c r="K44" s="52"/>
      <c r="L44" s="52"/>
      <c r="M44" s="6"/>
      <c r="N44" s="6"/>
      <c r="O44" s="6"/>
      <c r="P44" s="6"/>
      <c r="Q44" s="6"/>
      <c r="R44" s="6"/>
      <c r="S44" s="6"/>
    </row>
    <row r="45" spans="1:19" ht="16.5" customHeight="1" x14ac:dyDescent="0.3">
      <c r="A45" s="86"/>
      <c r="B45" s="86"/>
      <c r="C45" s="51"/>
      <c r="D45" s="6"/>
      <c r="E45" s="6"/>
      <c r="F45" s="6"/>
      <c r="G45" s="6"/>
      <c r="H45" s="51"/>
      <c r="I45" s="52"/>
      <c r="J45" s="52"/>
      <c r="K45" s="52"/>
      <c r="L45" s="52"/>
      <c r="M45" s="6"/>
      <c r="N45" s="6"/>
      <c r="O45" s="6"/>
      <c r="P45" s="6"/>
      <c r="Q45" s="6"/>
      <c r="R45" s="6"/>
      <c r="S45" s="6"/>
    </row>
    <row r="46" spans="1:19" ht="16.5" customHeight="1" x14ac:dyDescent="0.3">
      <c r="A46" s="86"/>
      <c r="B46" s="86"/>
      <c r="C46" s="51"/>
      <c r="D46" s="6"/>
      <c r="E46" s="6"/>
      <c r="F46" s="6"/>
      <c r="G46" s="6"/>
      <c r="H46" s="51"/>
      <c r="I46" s="52"/>
      <c r="J46" s="52"/>
      <c r="K46" s="52"/>
      <c r="L46" s="52"/>
      <c r="M46" s="6"/>
      <c r="N46" s="6"/>
      <c r="O46" s="6"/>
      <c r="P46" s="6"/>
      <c r="Q46" s="6"/>
      <c r="R46" s="6"/>
      <c r="S46" s="6"/>
    </row>
    <row r="47" spans="1:19" ht="16.5" customHeight="1" x14ac:dyDescent="0.3">
      <c r="A47" s="86"/>
      <c r="B47" s="86"/>
      <c r="C47" s="51"/>
      <c r="D47" s="6"/>
      <c r="E47" s="6"/>
      <c r="F47" s="6"/>
      <c r="G47" s="6"/>
      <c r="H47" s="51"/>
      <c r="I47" s="52"/>
      <c r="J47" s="52"/>
      <c r="K47" s="52"/>
      <c r="L47" s="52"/>
      <c r="M47" s="6"/>
      <c r="N47" s="6"/>
      <c r="O47" s="6"/>
      <c r="P47" s="6"/>
      <c r="Q47" s="6"/>
      <c r="R47" s="6"/>
      <c r="S47" s="6"/>
    </row>
    <row r="48" spans="1:19" ht="16.5" customHeight="1" x14ac:dyDescent="0.3">
      <c r="A48" s="86"/>
      <c r="B48" s="86"/>
      <c r="C48" s="51"/>
      <c r="D48" s="6"/>
      <c r="E48" s="6"/>
      <c r="F48" s="6"/>
      <c r="G48" s="6"/>
      <c r="H48" s="51"/>
      <c r="I48" s="52"/>
      <c r="J48" s="52"/>
      <c r="K48" s="52"/>
      <c r="L48" s="52"/>
      <c r="M48" s="6"/>
      <c r="N48" s="6"/>
      <c r="O48" s="6"/>
      <c r="P48" s="6"/>
      <c r="Q48" s="6"/>
      <c r="R48" s="6"/>
      <c r="S48" s="6"/>
    </row>
    <row r="49" spans="1:19" ht="16.5" customHeight="1" x14ac:dyDescent="0.3">
      <c r="A49" s="86"/>
      <c r="B49" s="86"/>
      <c r="C49" s="51"/>
      <c r="D49" s="6"/>
      <c r="E49" s="6"/>
      <c r="F49" s="6"/>
      <c r="G49" s="6"/>
      <c r="H49" s="51"/>
      <c r="I49" s="52"/>
      <c r="J49" s="52"/>
      <c r="K49" s="52"/>
      <c r="L49" s="52"/>
      <c r="M49" s="6"/>
      <c r="N49" s="6"/>
      <c r="O49" s="6"/>
      <c r="P49" s="6"/>
      <c r="Q49" s="6"/>
      <c r="R49" s="6"/>
      <c r="S49" s="6"/>
    </row>
    <row r="50" spans="1:19" ht="16.5" customHeight="1" x14ac:dyDescent="0.3">
      <c r="A50" s="86"/>
      <c r="B50" s="86"/>
      <c r="C50" s="51"/>
      <c r="D50" s="6"/>
      <c r="E50" s="6"/>
      <c r="F50" s="6"/>
      <c r="G50" s="6"/>
      <c r="H50" s="51"/>
      <c r="I50" s="52"/>
      <c r="J50" s="52"/>
      <c r="K50" s="52"/>
      <c r="L50" s="52"/>
      <c r="M50" s="6"/>
      <c r="N50" s="6"/>
      <c r="O50" s="6"/>
      <c r="P50" s="6"/>
      <c r="Q50" s="6"/>
      <c r="R50" s="6"/>
      <c r="S50" s="6"/>
    </row>
    <row r="51" spans="1:19" ht="16.5" customHeight="1" x14ac:dyDescent="0.3">
      <c r="A51" s="86"/>
      <c r="B51" s="86"/>
      <c r="C51" s="51"/>
      <c r="E51" s="6"/>
      <c r="H51" s="51"/>
      <c r="I51" s="52"/>
      <c r="J51" s="52"/>
      <c r="K51" s="52"/>
      <c r="L51" s="52"/>
      <c r="M51" s="6"/>
      <c r="N51" s="6"/>
      <c r="O51" s="6"/>
      <c r="P51" s="6"/>
      <c r="Q51" s="6"/>
      <c r="R51" s="6"/>
      <c r="S51" s="6"/>
    </row>
    <row r="52" spans="1:19" ht="16.5" customHeight="1" x14ac:dyDescent="0.3">
      <c r="A52" s="86"/>
      <c r="B52" s="86"/>
      <c r="C52" s="51"/>
      <c r="D52" s="6"/>
      <c r="E52" s="6"/>
      <c r="F52" s="6"/>
      <c r="G52" s="6"/>
      <c r="H52" s="51"/>
      <c r="I52" s="52"/>
      <c r="J52" s="52"/>
      <c r="K52" s="52"/>
      <c r="L52" s="52"/>
      <c r="M52" s="6"/>
      <c r="N52" s="6"/>
      <c r="O52" s="6"/>
      <c r="P52" s="6"/>
      <c r="Q52" s="6"/>
      <c r="R52" s="6"/>
      <c r="S52" s="6"/>
    </row>
    <row r="53" spans="1:19" ht="16.5" customHeight="1" x14ac:dyDescent="0.3">
      <c r="A53" s="86"/>
      <c r="B53" s="86"/>
      <c r="C53" s="51"/>
      <c r="D53" s="6"/>
      <c r="E53" s="6"/>
      <c r="F53" s="6"/>
      <c r="G53" s="6"/>
      <c r="H53" s="51"/>
      <c r="I53" s="52"/>
      <c r="J53" s="52"/>
      <c r="K53" s="52"/>
      <c r="L53" s="52"/>
      <c r="M53" s="6"/>
      <c r="N53" s="6"/>
      <c r="O53" s="6"/>
      <c r="P53" s="6"/>
      <c r="Q53" s="6"/>
      <c r="R53" s="6"/>
      <c r="S53" s="6"/>
    </row>
    <row r="54" spans="1:19" ht="16.5" customHeight="1" x14ac:dyDescent="0.3">
      <c r="A54" s="86"/>
      <c r="B54" s="86"/>
      <c r="C54" s="51"/>
      <c r="D54" s="6"/>
      <c r="E54" s="6"/>
      <c r="F54" s="6"/>
      <c r="G54" s="6"/>
      <c r="H54" s="51"/>
      <c r="I54" s="52"/>
      <c r="J54" s="52"/>
      <c r="K54" s="52"/>
      <c r="L54" s="52"/>
      <c r="M54" s="6"/>
      <c r="N54" s="6"/>
      <c r="O54" s="6"/>
      <c r="P54" s="6"/>
      <c r="Q54" s="6"/>
      <c r="R54" s="6"/>
      <c r="S54" s="6"/>
    </row>
    <row r="55" spans="1:19" ht="16.5" customHeight="1" x14ac:dyDescent="0.3">
      <c r="A55" s="86"/>
      <c r="B55" s="86"/>
      <c r="C55" s="51"/>
      <c r="D55" s="6"/>
      <c r="E55" s="6"/>
      <c r="F55" s="6"/>
      <c r="G55" s="6"/>
      <c r="H55" s="51"/>
      <c r="I55" s="52"/>
      <c r="J55" s="52"/>
      <c r="K55" s="52"/>
      <c r="L55" s="52"/>
      <c r="M55" s="6"/>
      <c r="N55" s="6"/>
      <c r="O55" s="6"/>
      <c r="P55" s="6"/>
      <c r="Q55" s="6"/>
      <c r="R55" s="6"/>
      <c r="S55" s="6"/>
    </row>
    <row r="56" spans="1:19" ht="16.5" customHeight="1" x14ac:dyDescent="0.3">
      <c r="A56" s="86"/>
      <c r="B56" s="86"/>
      <c r="C56" s="51"/>
      <c r="D56" s="6"/>
      <c r="E56" s="6"/>
      <c r="F56" s="6"/>
      <c r="G56" s="6"/>
      <c r="H56" s="51"/>
      <c r="I56" s="52"/>
      <c r="J56" s="52"/>
      <c r="K56" s="52"/>
      <c r="L56" s="52"/>
      <c r="M56" s="6"/>
      <c r="N56" s="6"/>
      <c r="O56" s="6"/>
      <c r="P56" s="6"/>
      <c r="Q56" s="6"/>
      <c r="R56" s="6"/>
      <c r="S56" s="6"/>
    </row>
    <row r="57" spans="1:19" ht="16.5" customHeight="1" x14ac:dyDescent="0.3">
      <c r="A57" s="86"/>
      <c r="B57" s="86"/>
      <c r="C57" s="51"/>
      <c r="D57" s="6"/>
      <c r="E57" s="6"/>
      <c r="F57" s="6"/>
      <c r="G57" s="6"/>
      <c r="H57" s="51"/>
      <c r="I57" s="52"/>
      <c r="J57" s="52"/>
      <c r="K57" s="52"/>
      <c r="L57" s="52"/>
      <c r="M57" s="6"/>
      <c r="N57" s="6"/>
      <c r="O57" s="6"/>
      <c r="P57" s="6"/>
      <c r="Q57" s="6"/>
      <c r="R57" s="6"/>
      <c r="S57" s="6"/>
    </row>
    <row r="58" spans="1:19" ht="16.5" customHeight="1" x14ac:dyDescent="0.3">
      <c r="A58" s="86"/>
      <c r="B58" s="86"/>
      <c r="C58" s="51"/>
      <c r="D58" s="6"/>
      <c r="E58" s="6"/>
      <c r="F58" s="6"/>
      <c r="G58" s="6"/>
      <c r="H58" s="51"/>
      <c r="I58" s="52"/>
      <c r="J58" s="52"/>
      <c r="K58" s="52"/>
      <c r="L58" s="52"/>
      <c r="M58" s="6"/>
      <c r="N58" s="6"/>
      <c r="O58" s="6"/>
      <c r="P58" s="6"/>
      <c r="Q58" s="6"/>
      <c r="R58" s="6"/>
      <c r="S58" s="6"/>
    </row>
    <row r="59" spans="1:19" ht="16.5" customHeight="1" x14ac:dyDescent="0.3">
      <c r="A59" s="86"/>
      <c r="B59" s="86"/>
      <c r="C59" s="51"/>
      <c r="D59" s="6"/>
      <c r="E59" s="6"/>
      <c r="F59" s="6"/>
      <c r="G59" s="6"/>
      <c r="H59" s="51"/>
      <c r="I59" s="52"/>
      <c r="J59" s="52"/>
      <c r="K59" s="52"/>
      <c r="L59" s="52"/>
      <c r="M59" s="6"/>
      <c r="N59" s="6"/>
      <c r="O59" s="6"/>
      <c r="P59" s="6"/>
      <c r="Q59" s="6"/>
      <c r="R59" s="6"/>
      <c r="S59" s="6"/>
    </row>
    <row r="60" spans="1:19" ht="16.5" customHeight="1" x14ac:dyDescent="0.3">
      <c r="A60" s="86"/>
      <c r="B60" s="86"/>
      <c r="C60" s="51"/>
      <c r="D60" s="6"/>
      <c r="E60" s="6"/>
      <c r="F60" s="6"/>
      <c r="G60" s="6"/>
      <c r="H60" s="51"/>
      <c r="I60" s="52"/>
      <c r="J60" s="52"/>
      <c r="K60" s="52"/>
      <c r="L60" s="52"/>
      <c r="M60" s="6"/>
      <c r="N60" s="6"/>
      <c r="O60" s="6"/>
      <c r="P60" s="6"/>
      <c r="Q60" s="6"/>
      <c r="R60" s="6"/>
      <c r="S60" s="6"/>
    </row>
    <row r="61" spans="1:19" ht="16.5" customHeight="1" x14ac:dyDescent="0.3">
      <c r="A61" s="86"/>
      <c r="B61" s="86"/>
      <c r="C61" s="51"/>
      <c r="D61" s="6"/>
      <c r="E61" s="6"/>
      <c r="F61" s="6"/>
      <c r="G61" s="6"/>
      <c r="H61" s="51"/>
      <c r="I61" s="52"/>
      <c r="J61" s="52"/>
      <c r="K61" s="52"/>
      <c r="L61" s="52"/>
      <c r="M61" s="6"/>
      <c r="N61" s="6"/>
      <c r="O61" s="6"/>
      <c r="P61" s="6"/>
      <c r="Q61" s="6"/>
      <c r="R61" s="6"/>
      <c r="S61" s="6"/>
    </row>
    <row r="62" spans="1:19" ht="16.5" customHeight="1" x14ac:dyDescent="0.3">
      <c r="A62" s="86"/>
      <c r="B62" s="86"/>
      <c r="C62" s="51"/>
      <c r="D62" s="6"/>
      <c r="E62" s="6"/>
      <c r="F62" s="6"/>
      <c r="G62" s="6"/>
      <c r="H62" s="51"/>
      <c r="I62" s="52"/>
      <c r="J62" s="52"/>
      <c r="K62" s="52"/>
      <c r="L62" s="52"/>
      <c r="M62" s="6"/>
      <c r="N62" s="6"/>
      <c r="O62" s="6"/>
      <c r="P62" s="6"/>
      <c r="Q62" s="6"/>
      <c r="R62" s="6"/>
      <c r="S62" s="6"/>
    </row>
    <row r="63" spans="1:19" ht="16.5" customHeight="1" x14ac:dyDescent="0.3">
      <c r="A63" s="86"/>
      <c r="B63" s="86"/>
      <c r="C63" s="51"/>
      <c r="D63" s="6"/>
      <c r="E63" s="6"/>
      <c r="F63" s="6"/>
      <c r="G63" s="6"/>
      <c r="H63" s="51"/>
      <c r="I63" s="52"/>
      <c r="J63" s="52"/>
      <c r="K63" s="52"/>
      <c r="L63" s="52"/>
      <c r="M63" s="6"/>
      <c r="N63" s="6"/>
      <c r="O63" s="6"/>
      <c r="P63" s="6"/>
      <c r="Q63" s="6"/>
      <c r="R63" s="6"/>
      <c r="S63" s="6"/>
    </row>
    <row r="64" spans="1:19" ht="16.5" customHeight="1" x14ac:dyDescent="0.3">
      <c r="A64" s="86"/>
      <c r="B64" s="86"/>
      <c r="C64" s="51"/>
      <c r="D64" s="6"/>
      <c r="E64" s="6"/>
      <c r="F64" s="6"/>
      <c r="G64" s="6"/>
      <c r="H64" s="51"/>
      <c r="I64" s="52"/>
      <c r="J64" s="52"/>
      <c r="K64" s="52"/>
      <c r="L64" s="52"/>
      <c r="M64" s="6"/>
      <c r="N64" s="6"/>
      <c r="O64" s="6"/>
      <c r="P64" s="6"/>
      <c r="Q64" s="6"/>
      <c r="R64" s="6"/>
      <c r="S64" s="6"/>
    </row>
    <row r="65" spans="1:19" ht="16.5" customHeight="1" x14ac:dyDescent="0.3">
      <c r="A65" s="86"/>
      <c r="B65" s="86"/>
      <c r="C65" s="51"/>
      <c r="D65" s="6"/>
      <c r="E65" s="6"/>
      <c r="F65" s="6"/>
      <c r="G65" s="6"/>
      <c r="H65" s="51"/>
      <c r="I65" s="52"/>
      <c r="J65" s="52"/>
      <c r="K65" s="52"/>
      <c r="L65" s="52"/>
      <c r="M65" s="6"/>
      <c r="N65" s="6"/>
      <c r="O65" s="6"/>
      <c r="P65" s="6"/>
      <c r="Q65" s="6"/>
      <c r="R65" s="6"/>
      <c r="S65" s="6"/>
    </row>
    <row r="66" spans="1:19" ht="16.5" customHeight="1" x14ac:dyDescent="0.3">
      <c r="A66" s="86"/>
      <c r="B66" s="86"/>
      <c r="C66" s="51"/>
      <c r="D66" s="6"/>
      <c r="E66" s="6"/>
      <c r="F66" s="6"/>
      <c r="G66" s="6"/>
      <c r="H66" s="51"/>
      <c r="I66" s="52"/>
      <c r="J66" s="52"/>
      <c r="K66" s="52"/>
      <c r="L66" s="52"/>
      <c r="M66" s="6"/>
      <c r="N66" s="6"/>
      <c r="O66" s="6"/>
      <c r="P66" s="6"/>
      <c r="Q66" s="6"/>
      <c r="R66" s="6"/>
      <c r="S66" s="6"/>
    </row>
    <row r="67" spans="1:19" ht="16.5" customHeight="1" x14ac:dyDescent="0.3">
      <c r="A67" s="86"/>
      <c r="B67" s="86"/>
      <c r="C67" s="51"/>
      <c r="D67" s="6"/>
      <c r="E67" s="6"/>
      <c r="F67" s="6"/>
      <c r="G67" s="6"/>
      <c r="H67" s="51"/>
      <c r="I67" s="52"/>
      <c r="J67" s="52"/>
      <c r="K67" s="52"/>
      <c r="L67" s="52"/>
      <c r="M67" s="6"/>
      <c r="N67" s="6"/>
      <c r="O67" s="6"/>
      <c r="P67" s="6"/>
      <c r="Q67" s="6"/>
      <c r="R67" s="6"/>
      <c r="S67" s="6"/>
    </row>
    <row r="68" spans="1:19" ht="16.5" customHeight="1" x14ac:dyDescent="0.3">
      <c r="A68" s="86"/>
      <c r="B68" s="86"/>
      <c r="C68" s="51"/>
      <c r="D68" s="6"/>
      <c r="E68" s="6"/>
      <c r="F68" s="6"/>
      <c r="G68" s="6"/>
      <c r="H68" s="51"/>
      <c r="I68" s="52"/>
      <c r="J68" s="52"/>
      <c r="K68" s="52"/>
      <c r="L68" s="52"/>
      <c r="M68" s="6"/>
      <c r="N68" s="6"/>
      <c r="O68" s="6"/>
      <c r="P68" s="6"/>
      <c r="Q68" s="6"/>
      <c r="R68" s="6"/>
      <c r="S68" s="6"/>
    </row>
    <row r="69" spans="1:19" ht="16.5" customHeight="1" x14ac:dyDescent="0.3">
      <c r="A69" s="86"/>
      <c r="B69" s="86"/>
      <c r="C69" s="51"/>
      <c r="D69" s="6"/>
      <c r="E69" s="6"/>
      <c r="F69" s="6"/>
      <c r="G69" s="6"/>
      <c r="H69" s="51"/>
      <c r="I69" s="52"/>
      <c r="J69" s="52"/>
      <c r="K69" s="52"/>
      <c r="L69" s="52"/>
      <c r="M69" s="6"/>
      <c r="N69" s="6"/>
      <c r="O69" s="6"/>
      <c r="P69" s="6"/>
      <c r="Q69" s="6"/>
      <c r="R69" s="6"/>
      <c r="S69" s="6"/>
    </row>
    <row r="70" spans="1:19" ht="16.5" customHeight="1" x14ac:dyDescent="0.3">
      <c r="A70" s="86"/>
      <c r="B70" s="86"/>
      <c r="C70" s="51"/>
      <c r="D70" s="6"/>
      <c r="E70" s="6"/>
      <c r="F70" s="6"/>
      <c r="G70" s="6"/>
      <c r="H70" s="51"/>
      <c r="I70" s="52"/>
      <c r="J70" s="52"/>
      <c r="K70" s="52"/>
      <c r="L70" s="52"/>
      <c r="M70" s="6"/>
      <c r="N70" s="6"/>
      <c r="O70" s="6"/>
      <c r="P70" s="6"/>
      <c r="Q70" s="6"/>
      <c r="R70" s="6"/>
      <c r="S70" s="6"/>
    </row>
    <row r="71" spans="1:19" ht="16.5" customHeight="1" x14ac:dyDescent="0.3">
      <c r="A71" s="86"/>
      <c r="B71" s="86"/>
      <c r="C71" s="51"/>
      <c r="D71" s="6"/>
      <c r="E71" s="6"/>
      <c r="F71" s="6"/>
      <c r="G71" s="6"/>
      <c r="H71" s="51"/>
      <c r="I71" s="52"/>
      <c r="J71" s="52"/>
      <c r="K71" s="52"/>
      <c r="L71" s="52"/>
      <c r="M71" s="6"/>
      <c r="N71" s="6"/>
      <c r="O71" s="6"/>
      <c r="P71" s="6"/>
      <c r="Q71" s="6"/>
      <c r="R71" s="6"/>
      <c r="S71" s="6"/>
    </row>
    <row r="72" spans="1:19" ht="16.5" customHeight="1" x14ac:dyDescent="0.3">
      <c r="A72" s="86"/>
      <c r="B72" s="86"/>
      <c r="C72" s="51"/>
      <c r="D72" s="6"/>
      <c r="E72" s="6"/>
      <c r="F72" s="6"/>
      <c r="G72" s="6"/>
      <c r="H72" s="51"/>
      <c r="I72" s="52"/>
      <c r="J72" s="52"/>
      <c r="K72" s="52"/>
      <c r="L72" s="52"/>
      <c r="M72" s="6"/>
      <c r="N72" s="6"/>
      <c r="O72" s="6"/>
      <c r="P72" s="6"/>
      <c r="Q72" s="6"/>
      <c r="R72" s="6"/>
      <c r="S72" s="6"/>
    </row>
    <row r="73" spans="1:19" ht="16.5" customHeight="1" x14ac:dyDescent="0.3">
      <c r="A73" s="86"/>
      <c r="B73" s="86"/>
      <c r="C73" s="51"/>
      <c r="D73" s="6"/>
      <c r="E73" s="6"/>
      <c r="F73" s="6"/>
      <c r="G73" s="6"/>
      <c r="H73" s="51"/>
      <c r="I73" s="52"/>
      <c r="J73" s="52"/>
      <c r="K73" s="52"/>
      <c r="L73" s="52"/>
      <c r="M73" s="6"/>
      <c r="N73" s="6"/>
      <c r="O73" s="6"/>
      <c r="P73" s="6"/>
      <c r="Q73" s="6"/>
      <c r="R73" s="6"/>
      <c r="S73" s="6"/>
    </row>
    <row r="74" spans="1:19" ht="16.5" customHeight="1" x14ac:dyDescent="0.3">
      <c r="A74" s="86"/>
      <c r="B74" s="86"/>
      <c r="C74" s="51"/>
      <c r="D74" s="6"/>
      <c r="E74" s="6"/>
      <c r="F74" s="6"/>
      <c r="G74" s="6"/>
      <c r="H74" s="51"/>
      <c r="I74" s="52"/>
      <c r="J74" s="52"/>
      <c r="K74" s="52"/>
      <c r="L74" s="52"/>
      <c r="M74" s="6"/>
      <c r="N74" s="6"/>
      <c r="O74" s="6"/>
      <c r="P74" s="6"/>
      <c r="Q74" s="6"/>
      <c r="R74" s="6"/>
      <c r="S74" s="6"/>
    </row>
    <row r="75" spans="1:19" ht="16.5" customHeight="1" x14ac:dyDescent="0.3">
      <c r="A75" s="86"/>
      <c r="B75" s="86"/>
      <c r="C75" s="51"/>
      <c r="D75" s="6"/>
      <c r="E75" s="6"/>
      <c r="F75" s="6"/>
      <c r="G75" s="6"/>
      <c r="H75" s="51"/>
      <c r="I75" s="52"/>
      <c r="J75" s="52"/>
      <c r="K75" s="52"/>
      <c r="L75" s="52"/>
      <c r="M75" s="6"/>
      <c r="N75" s="6"/>
      <c r="O75" s="6"/>
      <c r="P75" s="6"/>
      <c r="Q75" s="6"/>
      <c r="R75" s="6"/>
      <c r="S75" s="6"/>
    </row>
    <row r="76" spans="1:19" ht="16.5" customHeight="1" x14ac:dyDescent="0.3">
      <c r="A76" s="86"/>
      <c r="B76" s="86"/>
      <c r="C76" s="51"/>
      <c r="D76" s="6"/>
      <c r="E76" s="6"/>
      <c r="F76" s="6"/>
      <c r="G76" s="6"/>
      <c r="H76" s="51"/>
      <c r="I76" s="52"/>
      <c r="J76" s="52"/>
      <c r="K76" s="52"/>
      <c r="L76" s="52"/>
      <c r="M76" s="6"/>
      <c r="N76" s="6"/>
      <c r="O76" s="6"/>
      <c r="P76" s="6"/>
      <c r="Q76" s="6"/>
      <c r="R76" s="6"/>
      <c r="S76" s="6"/>
    </row>
    <row r="77" spans="1:19" ht="16.5" customHeight="1" x14ac:dyDescent="0.3">
      <c r="A77" s="86"/>
      <c r="B77" s="86"/>
      <c r="C77" s="51"/>
      <c r="D77" s="6"/>
      <c r="E77" s="6"/>
      <c r="F77" s="6"/>
      <c r="G77" s="6"/>
      <c r="H77" s="51"/>
      <c r="I77" s="52"/>
      <c r="J77" s="52"/>
      <c r="K77" s="52"/>
      <c r="L77" s="52"/>
      <c r="M77" s="6"/>
      <c r="N77" s="6"/>
      <c r="O77" s="6"/>
      <c r="P77" s="6"/>
      <c r="Q77" s="6"/>
      <c r="R77" s="6"/>
      <c r="S77" s="6"/>
    </row>
    <row r="78" spans="1:19" ht="16.5" customHeight="1" x14ac:dyDescent="0.3">
      <c r="A78" s="86"/>
      <c r="B78" s="86"/>
      <c r="C78" s="51"/>
      <c r="D78" s="6"/>
      <c r="E78" s="6"/>
      <c r="F78" s="6"/>
      <c r="G78" s="6"/>
      <c r="H78" s="51"/>
      <c r="I78" s="52"/>
      <c r="J78" s="52"/>
      <c r="K78" s="52"/>
      <c r="L78" s="52"/>
      <c r="M78" s="6"/>
      <c r="N78" s="6"/>
      <c r="O78" s="6"/>
      <c r="P78" s="6"/>
      <c r="Q78" s="6"/>
      <c r="R78" s="6"/>
      <c r="S78" s="6"/>
    </row>
    <row r="79" spans="1:19" ht="16.5" customHeight="1" x14ac:dyDescent="0.3">
      <c r="A79" s="86"/>
      <c r="B79" s="86"/>
      <c r="C79" s="51"/>
      <c r="D79" s="6"/>
      <c r="E79" s="6"/>
      <c r="F79" s="6"/>
      <c r="G79" s="6"/>
      <c r="H79" s="51"/>
      <c r="I79" s="52"/>
      <c r="J79" s="52"/>
      <c r="K79" s="52"/>
      <c r="L79" s="52"/>
      <c r="M79" s="6"/>
      <c r="N79" s="6"/>
      <c r="O79" s="6"/>
      <c r="P79" s="6"/>
      <c r="Q79" s="6"/>
      <c r="R79" s="6"/>
      <c r="S79" s="6"/>
    </row>
    <row r="80" spans="1:19" ht="16.5" customHeight="1" x14ac:dyDescent="0.3">
      <c r="A80" s="86"/>
      <c r="B80" s="86"/>
      <c r="C80" s="51"/>
      <c r="D80" s="6"/>
      <c r="E80" s="6"/>
      <c r="F80" s="6"/>
      <c r="G80" s="6"/>
      <c r="H80" s="51"/>
      <c r="I80" s="52"/>
      <c r="J80" s="52"/>
      <c r="K80" s="52"/>
      <c r="L80" s="52"/>
      <c r="M80" s="6"/>
      <c r="N80" s="6"/>
      <c r="O80" s="6"/>
      <c r="P80" s="6"/>
      <c r="Q80" s="6"/>
      <c r="R80" s="6"/>
      <c r="S80" s="6"/>
    </row>
    <row r="81" spans="1:19" ht="16.5" customHeight="1" x14ac:dyDescent="0.3">
      <c r="A81" s="86"/>
      <c r="B81" s="86"/>
      <c r="C81" s="51"/>
      <c r="D81" s="6"/>
      <c r="E81" s="6"/>
      <c r="F81" s="6"/>
      <c r="G81" s="6"/>
      <c r="H81" s="51"/>
      <c r="I81" s="52"/>
      <c r="J81" s="52"/>
      <c r="K81" s="52"/>
      <c r="L81" s="52"/>
      <c r="M81" s="6"/>
      <c r="N81" s="6"/>
      <c r="O81" s="6"/>
      <c r="P81" s="6"/>
      <c r="Q81" s="6"/>
      <c r="R81" s="6"/>
      <c r="S81" s="6"/>
    </row>
    <row r="82" spans="1:19" ht="16.5" customHeight="1" x14ac:dyDescent="0.3">
      <c r="A82" s="86"/>
      <c r="B82" s="86"/>
      <c r="C82" s="51"/>
      <c r="D82" s="6"/>
      <c r="E82" s="6"/>
      <c r="F82" s="6"/>
      <c r="G82" s="6"/>
      <c r="H82" s="51"/>
      <c r="I82" s="52"/>
      <c r="J82" s="52"/>
      <c r="K82" s="52"/>
      <c r="L82" s="52"/>
      <c r="M82" s="6"/>
      <c r="N82" s="6"/>
      <c r="O82" s="6"/>
      <c r="P82" s="6"/>
      <c r="Q82" s="6"/>
      <c r="R82" s="6"/>
      <c r="S82" s="6"/>
    </row>
    <row r="83" spans="1:19" ht="16.5" customHeight="1" x14ac:dyDescent="0.3">
      <c r="A83" s="86"/>
      <c r="B83" s="86"/>
      <c r="C83" s="51"/>
      <c r="D83" s="6"/>
      <c r="E83" s="6"/>
      <c r="F83" s="6"/>
      <c r="G83" s="6"/>
      <c r="H83" s="51"/>
      <c r="I83" s="52"/>
      <c r="J83" s="52"/>
      <c r="K83" s="52"/>
      <c r="L83" s="52"/>
      <c r="M83" s="6"/>
      <c r="N83" s="6"/>
      <c r="O83" s="6"/>
      <c r="P83" s="6"/>
      <c r="Q83" s="6"/>
      <c r="R83" s="6"/>
      <c r="S83" s="6"/>
    </row>
    <row r="84" spans="1:19" ht="16.5" customHeight="1" x14ac:dyDescent="0.3">
      <c r="A84" s="86"/>
      <c r="B84" s="86"/>
      <c r="C84" s="51"/>
      <c r="D84" s="6"/>
      <c r="E84" s="6"/>
      <c r="F84" s="6"/>
      <c r="G84" s="6"/>
      <c r="H84" s="51"/>
      <c r="I84" s="52"/>
      <c r="J84" s="52"/>
      <c r="K84" s="52"/>
      <c r="L84" s="52"/>
      <c r="M84" s="6"/>
      <c r="N84" s="6"/>
      <c r="O84" s="6"/>
      <c r="P84" s="6"/>
      <c r="Q84" s="6"/>
      <c r="R84" s="6"/>
      <c r="S84" s="6"/>
    </row>
    <row r="85" spans="1:19" ht="16.5" customHeight="1" x14ac:dyDescent="0.3">
      <c r="A85" s="86"/>
      <c r="B85" s="86"/>
      <c r="C85" s="51"/>
      <c r="D85" s="6"/>
      <c r="E85" s="6"/>
      <c r="F85" s="6"/>
      <c r="G85" s="6"/>
      <c r="H85" s="51"/>
      <c r="I85" s="52"/>
      <c r="J85" s="52"/>
      <c r="K85" s="52"/>
      <c r="L85" s="52"/>
      <c r="M85" s="6"/>
      <c r="N85" s="6"/>
      <c r="O85" s="6"/>
      <c r="P85" s="6"/>
      <c r="Q85" s="6"/>
      <c r="R85" s="6"/>
      <c r="S85" s="6"/>
    </row>
    <row r="86" spans="1:19" ht="16.5" customHeight="1" x14ac:dyDescent="0.3">
      <c r="A86" s="86"/>
      <c r="B86" s="86"/>
      <c r="C86" s="51"/>
      <c r="D86" s="6"/>
      <c r="E86" s="6"/>
      <c r="F86" s="6"/>
      <c r="G86" s="6"/>
      <c r="H86" s="51"/>
      <c r="I86" s="52"/>
      <c r="J86" s="52"/>
      <c r="K86" s="52"/>
      <c r="L86" s="52"/>
      <c r="M86" s="6"/>
      <c r="N86" s="6"/>
      <c r="O86" s="6"/>
      <c r="P86" s="6"/>
      <c r="Q86" s="6"/>
      <c r="R86" s="6"/>
      <c r="S86" s="6"/>
    </row>
    <row r="87" spans="1:19" ht="16.5" customHeight="1" x14ac:dyDescent="0.3">
      <c r="A87" s="86"/>
      <c r="B87" s="86"/>
      <c r="C87" s="51"/>
      <c r="D87" s="6"/>
      <c r="E87" s="6"/>
      <c r="F87" s="6"/>
      <c r="G87" s="6"/>
      <c r="H87" s="51"/>
      <c r="I87" s="52"/>
      <c r="J87" s="52"/>
      <c r="K87" s="52"/>
      <c r="L87" s="52"/>
      <c r="M87" s="6"/>
      <c r="N87" s="6"/>
      <c r="O87" s="6"/>
      <c r="P87" s="6"/>
      <c r="Q87" s="6"/>
      <c r="R87" s="6"/>
      <c r="S87" s="6"/>
    </row>
    <row r="88" spans="1:19" ht="16.5" customHeight="1" x14ac:dyDescent="0.3">
      <c r="A88" s="86"/>
      <c r="B88" s="86"/>
      <c r="C88" s="51"/>
      <c r="D88" s="6"/>
      <c r="E88" s="6"/>
      <c r="F88" s="6"/>
      <c r="G88" s="6"/>
      <c r="H88" s="51"/>
      <c r="I88" s="52"/>
      <c r="J88" s="52"/>
      <c r="K88" s="52"/>
      <c r="L88" s="52"/>
      <c r="M88" s="6"/>
      <c r="N88" s="6"/>
      <c r="O88" s="6"/>
      <c r="P88" s="6"/>
      <c r="Q88" s="6"/>
      <c r="R88" s="6"/>
      <c r="S88" s="6"/>
    </row>
    <row r="89" spans="1:19" ht="16.5" customHeight="1" x14ac:dyDescent="0.3">
      <c r="A89" s="86"/>
      <c r="B89" s="86"/>
      <c r="C89" s="51"/>
      <c r="D89" s="6"/>
      <c r="E89" s="6"/>
      <c r="F89" s="6"/>
      <c r="G89" s="6"/>
      <c r="H89" s="51"/>
      <c r="I89" s="52"/>
      <c r="J89" s="52"/>
      <c r="K89" s="52"/>
      <c r="L89" s="52"/>
      <c r="M89" s="6"/>
      <c r="N89" s="6"/>
      <c r="O89" s="6"/>
      <c r="P89" s="6"/>
      <c r="Q89" s="6"/>
      <c r="R89" s="6"/>
      <c r="S89" s="6"/>
    </row>
    <row r="90" spans="1:19" ht="16.5" customHeight="1" x14ac:dyDescent="0.3">
      <c r="A90" s="86"/>
      <c r="B90" s="86"/>
      <c r="C90" s="51"/>
      <c r="D90" s="6"/>
      <c r="E90" s="6"/>
      <c r="F90" s="6"/>
      <c r="G90" s="6"/>
      <c r="H90" s="51"/>
      <c r="I90" s="52"/>
      <c r="J90" s="52"/>
      <c r="K90" s="52"/>
      <c r="L90" s="52"/>
      <c r="M90" s="6"/>
      <c r="N90" s="6"/>
      <c r="O90" s="6"/>
      <c r="P90" s="6"/>
      <c r="Q90" s="6"/>
      <c r="R90" s="6"/>
      <c r="S90" s="6"/>
    </row>
    <row r="91" spans="1:19" ht="16.5" customHeight="1" x14ac:dyDescent="0.3">
      <c r="A91" s="86"/>
      <c r="B91" s="86"/>
      <c r="C91" s="51"/>
      <c r="D91" s="6"/>
      <c r="E91" s="6"/>
      <c r="F91" s="6"/>
      <c r="G91" s="6"/>
      <c r="H91" s="51"/>
      <c r="I91" s="52"/>
      <c r="J91" s="52"/>
      <c r="K91" s="52"/>
      <c r="L91" s="52"/>
      <c r="M91" s="6"/>
      <c r="N91" s="6"/>
      <c r="O91" s="6"/>
      <c r="P91" s="6"/>
      <c r="Q91" s="6"/>
      <c r="R91" s="6"/>
      <c r="S91" s="6"/>
    </row>
    <row r="92" spans="1:19" ht="16.5" customHeight="1" x14ac:dyDescent="0.3">
      <c r="A92" s="86"/>
      <c r="B92" s="86"/>
      <c r="C92" s="51"/>
      <c r="D92" s="6"/>
      <c r="E92" s="6"/>
      <c r="F92" s="6"/>
      <c r="G92" s="6"/>
      <c r="H92" s="51"/>
      <c r="I92" s="52"/>
      <c r="J92" s="52"/>
      <c r="K92" s="52"/>
      <c r="L92" s="52"/>
      <c r="M92" s="6"/>
      <c r="N92" s="6"/>
      <c r="O92" s="6"/>
      <c r="P92" s="6"/>
      <c r="Q92" s="6"/>
      <c r="R92" s="6"/>
      <c r="S92" s="6"/>
    </row>
    <row r="93" spans="1:19" ht="16.5" customHeight="1" x14ac:dyDescent="0.3">
      <c r="A93" s="86"/>
      <c r="B93" s="86"/>
      <c r="C93" s="51"/>
      <c r="D93" s="6"/>
      <c r="E93" s="6"/>
      <c r="F93" s="6"/>
      <c r="G93" s="6"/>
      <c r="H93" s="51"/>
      <c r="I93" s="52"/>
      <c r="J93" s="52"/>
      <c r="K93" s="52"/>
      <c r="L93" s="52"/>
      <c r="M93" s="6"/>
      <c r="N93" s="6"/>
      <c r="O93" s="6"/>
      <c r="P93" s="6"/>
      <c r="Q93" s="6"/>
      <c r="R93" s="6"/>
      <c r="S93" s="6"/>
    </row>
    <row r="94" spans="1:19" ht="16.5" customHeight="1" x14ac:dyDescent="0.3">
      <c r="A94" s="86"/>
      <c r="B94" s="86"/>
      <c r="C94" s="51"/>
      <c r="D94" s="6"/>
      <c r="E94" s="6"/>
      <c r="F94" s="6"/>
      <c r="G94" s="6"/>
      <c r="H94" s="51"/>
      <c r="I94" s="52"/>
      <c r="J94" s="52"/>
      <c r="K94" s="52"/>
      <c r="L94" s="52"/>
      <c r="M94" s="6"/>
      <c r="N94" s="6"/>
      <c r="O94" s="6"/>
      <c r="P94" s="6"/>
      <c r="Q94" s="6"/>
      <c r="R94" s="6"/>
      <c r="S94" s="6"/>
    </row>
    <row r="95" spans="1:19" ht="16.5" customHeight="1" x14ac:dyDescent="0.3">
      <c r="A95" s="86"/>
      <c r="B95" s="86"/>
      <c r="C95" s="51"/>
      <c r="D95" s="6"/>
      <c r="E95" s="6"/>
      <c r="F95" s="6"/>
      <c r="G95" s="6"/>
      <c r="H95" s="51"/>
      <c r="I95" s="52"/>
      <c r="J95" s="52"/>
      <c r="K95" s="52"/>
      <c r="L95" s="52"/>
      <c r="M95" s="6"/>
      <c r="N95" s="6"/>
      <c r="O95" s="6"/>
      <c r="P95" s="6"/>
      <c r="Q95" s="6"/>
      <c r="R95" s="6"/>
      <c r="S95" s="6"/>
    </row>
    <row r="96" spans="1:19" ht="16.5" customHeight="1" x14ac:dyDescent="0.3">
      <c r="A96" s="86"/>
      <c r="B96" s="86"/>
      <c r="C96" s="51"/>
      <c r="D96" s="6"/>
      <c r="E96" s="6"/>
      <c r="F96" s="6"/>
      <c r="G96" s="6"/>
      <c r="H96" s="51"/>
      <c r="I96" s="52"/>
      <c r="J96" s="52"/>
      <c r="K96" s="52"/>
      <c r="L96" s="52"/>
      <c r="M96" s="6"/>
      <c r="N96" s="6"/>
      <c r="O96" s="6"/>
      <c r="P96" s="6"/>
      <c r="Q96" s="6"/>
      <c r="R96" s="6"/>
      <c r="S96" s="6"/>
    </row>
    <row r="97" spans="1:19" ht="16.5" customHeight="1" x14ac:dyDescent="0.3">
      <c r="A97" s="86"/>
      <c r="B97" s="86"/>
      <c r="C97" s="51"/>
      <c r="D97" s="6"/>
      <c r="E97" s="6"/>
      <c r="F97" s="6"/>
      <c r="G97" s="6"/>
      <c r="H97" s="51"/>
      <c r="I97" s="52"/>
      <c r="J97" s="52"/>
      <c r="K97" s="52"/>
      <c r="L97" s="52"/>
      <c r="M97" s="6"/>
      <c r="N97" s="6"/>
      <c r="O97" s="6"/>
      <c r="P97" s="6"/>
      <c r="Q97" s="6"/>
      <c r="R97" s="6"/>
      <c r="S97" s="6"/>
    </row>
    <row r="98" spans="1:19" ht="16.5" customHeight="1" x14ac:dyDescent="0.3">
      <c r="A98" s="86"/>
      <c r="B98" s="86"/>
      <c r="C98" s="51"/>
      <c r="D98" s="6"/>
      <c r="E98" s="6"/>
      <c r="F98" s="6"/>
      <c r="G98" s="6"/>
      <c r="H98" s="51"/>
      <c r="I98" s="52"/>
      <c r="J98" s="52"/>
      <c r="K98" s="52"/>
      <c r="L98" s="52"/>
      <c r="M98" s="6"/>
      <c r="N98" s="6"/>
      <c r="O98" s="6"/>
      <c r="P98" s="6"/>
      <c r="Q98" s="6"/>
      <c r="R98" s="6"/>
      <c r="S98" s="6"/>
    </row>
    <row r="99" spans="1:19" ht="16.5" customHeight="1" x14ac:dyDescent="0.3">
      <c r="A99" s="86"/>
      <c r="B99" s="86"/>
      <c r="C99" s="51"/>
      <c r="D99" s="6"/>
      <c r="E99" s="6"/>
      <c r="F99" s="6"/>
      <c r="G99" s="6"/>
      <c r="H99" s="51"/>
      <c r="I99" s="52"/>
      <c r="J99" s="52"/>
      <c r="K99" s="52"/>
      <c r="L99" s="52"/>
      <c r="M99" s="6"/>
      <c r="N99" s="6"/>
      <c r="O99" s="6"/>
      <c r="P99" s="6"/>
      <c r="Q99" s="6"/>
      <c r="R99" s="6"/>
      <c r="S99" s="6"/>
    </row>
    <row r="100" spans="1:19" ht="16.5" customHeight="1" x14ac:dyDescent="0.3">
      <c r="A100" s="86"/>
      <c r="B100" s="86"/>
      <c r="C100" s="51"/>
      <c r="D100" s="6"/>
      <c r="E100" s="6"/>
      <c r="F100" s="6"/>
      <c r="G100" s="6"/>
      <c r="H100" s="51"/>
      <c r="I100" s="52"/>
      <c r="J100" s="52"/>
      <c r="K100" s="52"/>
      <c r="L100" s="52"/>
      <c r="M100" s="6"/>
      <c r="N100" s="6"/>
      <c r="O100" s="6"/>
      <c r="P100" s="6"/>
      <c r="Q100" s="6"/>
      <c r="R100" s="6"/>
      <c r="S100" s="6"/>
    </row>
    <row r="101" spans="1:19" ht="16.5" customHeight="1" x14ac:dyDescent="0.3">
      <c r="A101" s="86"/>
      <c r="B101" s="86"/>
      <c r="C101" s="51"/>
      <c r="D101" s="6"/>
      <c r="E101" s="6"/>
      <c r="F101" s="6"/>
      <c r="G101" s="6"/>
      <c r="H101" s="51"/>
      <c r="I101" s="52"/>
      <c r="J101" s="52"/>
      <c r="K101" s="52"/>
      <c r="L101" s="52"/>
      <c r="M101" s="6"/>
      <c r="N101" s="6"/>
      <c r="O101" s="6"/>
      <c r="P101" s="6"/>
      <c r="Q101" s="6"/>
      <c r="R101" s="6"/>
      <c r="S101" s="6"/>
    </row>
    <row r="102" spans="1:19" ht="16.5" customHeight="1" x14ac:dyDescent="0.3">
      <c r="A102" s="86"/>
      <c r="B102" s="86"/>
      <c r="C102" s="51"/>
      <c r="D102" s="6"/>
      <c r="E102" s="6"/>
      <c r="F102" s="6"/>
      <c r="G102" s="6"/>
      <c r="H102" s="51"/>
      <c r="I102" s="52"/>
      <c r="J102" s="52"/>
      <c r="K102" s="52"/>
      <c r="L102" s="52"/>
      <c r="M102" s="6"/>
      <c r="N102" s="6"/>
      <c r="O102" s="6"/>
      <c r="P102" s="6"/>
      <c r="Q102" s="6"/>
      <c r="R102" s="6"/>
      <c r="S102" s="6"/>
    </row>
    <row r="103" spans="1:19" ht="16.5" customHeight="1" x14ac:dyDescent="0.3">
      <c r="A103" s="86"/>
      <c r="B103" s="86"/>
      <c r="C103" s="51"/>
      <c r="D103" s="6"/>
      <c r="E103" s="6"/>
      <c r="F103" s="6"/>
      <c r="G103" s="6"/>
      <c r="H103" s="51"/>
      <c r="I103" s="52"/>
      <c r="J103" s="52"/>
      <c r="K103" s="52"/>
      <c r="L103" s="52"/>
      <c r="M103" s="6"/>
      <c r="N103" s="6"/>
      <c r="O103" s="6"/>
      <c r="P103" s="6"/>
      <c r="Q103" s="6"/>
      <c r="R103" s="6"/>
      <c r="S103" s="6"/>
    </row>
    <row r="104" spans="1:19" ht="16.5" customHeight="1" x14ac:dyDescent="0.3">
      <c r="A104" s="86"/>
      <c r="B104" s="86"/>
      <c r="C104" s="51"/>
      <c r="D104" s="6"/>
      <c r="E104" s="6"/>
      <c r="F104" s="6"/>
      <c r="G104" s="6"/>
      <c r="H104" s="51"/>
      <c r="I104" s="52"/>
      <c r="J104" s="52"/>
      <c r="K104" s="52"/>
      <c r="L104" s="52"/>
      <c r="M104" s="6"/>
      <c r="N104" s="6"/>
      <c r="O104" s="6"/>
      <c r="P104" s="6"/>
      <c r="Q104" s="6"/>
      <c r="R104" s="6"/>
      <c r="S104" s="6"/>
    </row>
    <row r="105" spans="1:19" ht="16.5" customHeight="1" x14ac:dyDescent="0.3">
      <c r="A105" s="86"/>
      <c r="B105" s="86"/>
      <c r="C105" s="51"/>
      <c r="D105" s="6"/>
      <c r="E105" s="6"/>
      <c r="F105" s="6"/>
      <c r="G105" s="6"/>
      <c r="H105" s="51"/>
      <c r="I105" s="52"/>
      <c r="J105" s="52"/>
      <c r="K105" s="52"/>
      <c r="L105" s="52"/>
      <c r="M105" s="6"/>
      <c r="N105" s="6"/>
      <c r="O105" s="6"/>
      <c r="P105" s="6"/>
      <c r="Q105" s="6"/>
      <c r="R105" s="6"/>
      <c r="S105" s="6"/>
    </row>
    <row r="106" spans="1:19" ht="16.5" customHeight="1" x14ac:dyDescent="0.3">
      <c r="A106" s="86"/>
      <c r="B106" s="86"/>
      <c r="C106" s="51"/>
      <c r="D106" s="6"/>
      <c r="E106" s="6"/>
      <c r="F106" s="6"/>
      <c r="G106" s="6"/>
      <c r="H106" s="51"/>
      <c r="I106" s="52"/>
      <c r="J106" s="52"/>
      <c r="K106" s="52"/>
      <c r="L106" s="52"/>
      <c r="M106" s="6"/>
      <c r="N106" s="6"/>
      <c r="O106" s="6"/>
      <c r="P106" s="6"/>
      <c r="Q106" s="6"/>
      <c r="R106" s="6"/>
      <c r="S106" s="6"/>
    </row>
    <row r="107" spans="1:19" ht="16.5" customHeight="1" x14ac:dyDescent="0.3">
      <c r="A107" s="86"/>
      <c r="B107" s="86"/>
      <c r="C107" s="51"/>
      <c r="D107" s="6"/>
      <c r="E107" s="6"/>
      <c r="F107" s="6"/>
      <c r="G107" s="6"/>
      <c r="H107" s="51"/>
      <c r="I107" s="52"/>
      <c r="J107" s="52"/>
      <c r="K107" s="52"/>
      <c r="L107" s="52"/>
      <c r="M107" s="6"/>
      <c r="N107" s="6"/>
      <c r="O107" s="6"/>
      <c r="P107" s="6"/>
      <c r="Q107" s="6"/>
      <c r="R107" s="6"/>
      <c r="S107" s="6"/>
    </row>
    <row r="108" spans="1:19" ht="16.5" customHeight="1" x14ac:dyDescent="0.3">
      <c r="A108" s="86"/>
      <c r="B108" s="86"/>
      <c r="C108" s="51"/>
      <c r="D108" s="6"/>
      <c r="E108" s="6"/>
      <c r="F108" s="6"/>
      <c r="G108" s="6"/>
      <c r="H108" s="51"/>
      <c r="I108" s="52"/>
      <c r="J108" s="52"/>
      <c r="K108" s="52"/>
      <c r="L108" s="52"/>
      <c r="M108" s="6"/>
      <c r="N108" s="6"/>
      <c r="O108" s="6"/>
      <c r="P108" s="6"/>
      <c r="Q108" s="6"/>
      <c r="R108" s="6"/>
      <c r="S108" s="6"/>
    </row>
    <row r="109" spans="1:19" ht="16.5" customHeight="1" x14ac:dyDescent="0.3">
      <c r="A109" s="86"/>
      <c r="B109" s="86"/>
      <c r="C109" s="51"/>
      <c r="D109" s="6"/>
      <c r="E109" s="6"/>
      <c r="F109" s="6"/>
      <c r="G109" s="6"/>
      <c r="H109" s="51"/>
      <c r="I109" s="52"/>
      <c r="J109" s="52"/>
      <c r="K109" s="52"/>
      <c r="L109" s="52"/>
      <c r="M109" s="6"/>
      <c r="N109" s="6"/>
      <c r="O109" s="6"/>
      <c r="P109" s="6"/>
      <c r="Q109" s="6"/>
      <c r="R109" s="6"/>
      <c r="S109" s="6"/>
    </row>
    <row r="110" spans="1:19" ht="16.5" customHeight="1" x14ac:dyDescent="0.3">
      <c r="A110" s="86"/>
      <c r="B110" s="86"/>
      <c r="C110" s="51"/>
      <c r="D110" s="6"/>
      <c r="E110" s="6"/>
      <c r="F110" s="6"/>
      <c r="G110" s="6"/>
      <c r="H110" s="51"/>
      <c r="I110" s="52"/>
      <c r="J110" s="52"/>
      <c r="K110" s="52"/>
      <c r="L110" s="52"/>
      <c r="M110" s="6"/>
      <c r="N110" s="6"/>
      <c r="O110" s="6"/>
      <c r="P110" s="6"/>
      <c r="Q110" s="6"/>
      <c r="R110" s="6"/>
      <c r="S110" s="6"/>
    </row>
    <row r="111" spans="1:19" ht="16.5" customHeight="1" x14ac:dyDescent="0.3">
      <c r="A111" s="86"/>
      <c r="B111" s="86"/>
      <c r="C111" s="51"/>
      <c r="D111" s="6"/>
      <c r="E111" s="6"/>
      <c r="F111" s="6"/>
      <c r="G111" s="6"/>
      <c r="H111" s="51"/>
      <c r="I111" s="52"/>
      <c r="J111" s="52"/>
      <c r="K111" s="52"/>
      <c r="L111" s="52"/>
      <c r="M111" s="6"/>
      <c r="N111" s="6"/>
      <c r="O111" s="6"/>
      <c r="P111" s="6"/>
      <c r="Q111" s="6"/>
      <c r="R111" s="6"/>
      <c r="S111" s="6"/>
    </row>
    <row r="112" spans="1:19" ht="16.5" customHeight="1" x14ac:dyDescent="0.3">
      <c r="A112" s="86"/>
      <c r="B112" s="86"/>
      <c r="C112" s="51"/>
      <c r="D112" s="6"/>
      <c r="E112" s="6"/>
      <c r="F112" s="6"/>
      <c r="G112" s="6"/>
      <c r="H112" s="51"/>
      <c r="I112" s="52"/>
      <c r="J112" s="52"/>
      <c r="K112" s="52"/>
      <c r="L112" s="52"/>
      <c r="M112" s="6"/>
      <c r="N112" s="6"/>
      <c r="O112" s="6"/>
      <c r="P112" s="6"/>
      <c r="Q112" s="6"/>
      <c r="R112" s="6"/>
      <c r="S112" s="6"/>
    </row>
    <row r="113" spans="1:19" ht="16.5" customHeight="1" x14ac:dyDescent="0.3">
      <c r="A113" s="86"/>
      <c r="B113" s="86"/>
      <c r="C113" s="51"/>
      <c r="D113" s="6"/>
      <c r="E113" s="6"/>
      <c r="F113" s="6"/>
      <c r="G113" s="6"/>
      <c r="H113" s="51"/>
      <c r="I113" s="52"/>
      <c r="J113" s="52"/>
      <c r="K113" s="52"/>
      <c r="L113" s="52"/>
      <c r="M113" s="6"/>
      <c r="N113" s="6"/>
      <c r="O113" s="6"/>
      <c r="P113" s="6"/>
      <c r="Q113" s="6"/>
      <c r="R113" s="6"/>
      <c r="S113" s="6"/>
    </row>
    <row r="114" spans="1:19" ht="16.5" customHeight="1" x14ac:dyDescent="0.3">
      <c r="A114" s="86"/>
      <c r="B114" s="86"/>
      <c r="C114" s="51"/>
      <c r="D114" s="6"/>
      <c r="E114" s="6"/>
      <c r="F114" s="6"/>
      <c r="G114" s="6"/>
      <c r="H114" s="51"/>
      <c r="I114" s="52"/>
      <c r="J114" s="52"/>
      <c r="K114" s="52"/>
      <c r="L114" s="52"/>
      <c r="M114" s="6"/>
      <c r="N114" s="6"/>
      <c r="O114" s="6"/>
      <c r="P114" s="6"/>
      <c r="Q114" s="6"/>
      <c r="R114" s="6"/>
      <c r="S114" s="6"/>
    </row>
    <row r="115" spans="1:19" ht="16.5" customHeight="1" x14ac:dyDescent="0.3">
      <c r="A115" s="86"/>
      <c r="B115" s="86"/>
      <c r="C115" s="51"/>
      <c r="D115" s="6"/>
      <c r="E115" s="6"/>
      <c r="F115" s="6"/>
      <c r="G115" s="6"/>
      <c r="H115" s="51"/>
      <c r="I115" s="52"/>
      <c r="J115" s="52"/>
      <c r="K115" s="52"/>
      <c r="L115" s="52"/>
      <c r="M115" s="6"/>
      <c r="N115" s="6"/>
      <c r="O115" s="6"/>
      <c r="P115" s="6"/>
      <c r="Q115" s="6"/>
      <c r="R115" s="6"/>
      <c r="S115" s="6"/>
    </row>
    <row r="116" spans="1:19" ht="16.5" customHeight="1" x14ac:dyDescent="0.3">
      <c r="A116" s="86"/>
      <c r="B116" s="86"/>
      <c r="C116" s="51"/>
      <c r="D116" s="6"/>
      <c r="E116" s="6"/>
      <c r="F116" s="6"/>
      <c r="G116" s="6"/>
      <c r="H116" s="51"/>
      <c r="I116" s="52"/>
      <c r="J116" s="52"/>
      <c r="K116" s="52"/>
      <c r="L116" s="52"/>
      <c r="M116" s="6"/>
      <c r="N116" s="6"/>
      <c r="O116" s="6"/>
      <c r="P116" s="6"/>
      <c r="Q116" s="6"/>
      <c r="R116" s="6"/>
      <c r="S116" s="6"/>
    </row>
    <row r="117" spans="1:19" ht="16.5" customHeight="1" x14ac:dyDescent="0.3">
      <c r="A117" s="86"/>
      <c r="B117" s="86"/>
      <c r="C117" s="51"/>
      <c r="D117" s="6"/>
      <c r="E117" s="6"/>
      <c r="F117" s="6"/>
      <c r="G117" s="6"/>
      <c r="H117" s="51"/>
      <c r="I117" s="52"/>
      <c r="J117" s="52"/>
      <c r="K117" s="52"/>
      <c r="L117" s="52"/>
      <c r="M117" s="6"/>
      <c r="N117" s="6"/>
      <c r="O117" s="6"/>
      <c r="P117" s="6"/>
      <c r="Q117" s="6"/>
      <c r="R117" s="6"/>
      <c r="S117" s="6"/>
    </row>
    <row r="118" spans="1:19" ht="16.5" customHeight="1" x14ac:dyDescent="0.3">
      <c r="A118" s="86"/>
      <c r="B118" s="86"/>
      <c r="C118" s="51"/>
      <c r="D118" s="6"/>
      <c r="E118" s="6"/>
      <c r="F118" s="6"/>
      <c r="G118" s="6"/>
      <c r="H118" s="51"/>
      <c r="I118" s="52"/>
      <c r="J118" s="52"/>
      <c r="K118" s="52"/>
      <c r="L118" s="52"/>
      <c r="M118" s="6"/>
      <c r="N118" s="6"/>
      <c r="O118" s="6"/>
      <c r="P118" s="6"/>
      <c r="Q118" s="6"/>
      <c r="R118" s="6"/>
      <c r="S118" s="6"/>
    </row>
    <row r="119" spans="1:19" ht="16.5" customHeight="1" x14ac:dyDescent="0.3">
      <c r="A119" s="86"/>
      <c r="B119" s="86"/>
      <c r="C119" s="51"/>
      <c r="D119" s="6"/>
      <c r="E119" s="6"/>
      <c r="F119" s="6"/>
      <c r="G119" s="6"/>
      <c r="H119" s="51"/>
      <c r="I119" s="52"/>
      <c r="J119" s="52"/>
      <c r="K119" s="52"/>
      <c r="L119" s="52"/>
      <c r="M119" s="6"/>
      <c r="N119" s="6"/>
      <c r="O119" s="6"/>
      <c r="P119" s="6"/>
      <c r="Q119" s="6"/>
      <c r="R119" s="6"/>
      <c r="S119" s="6"/>
    </row>
    <row r="120" spans="1:19" ht="16.5" customHeight="1" x14ac:dyDescent="0.3">
      <c r="A120" s="86"/>
      <c r="B120" s="86"/>
      <c r="C120" s="51"/>
      <c r="D120" s="6"/>
      <c r="E120" s="6"/>
      <c r="F120" s="6"/>
      <c r="G120" s="6"/>
      <c r="H120" s="51"/>
      <c r="I120" s="52"/>
      <c r="J120" s="52"/>
      <c r="K120" s="52"/>
      <c r="L120" s="52"/>
      <c r="M120" s="6"/>
      <c r="N120" s="6"/>
      <c r="O120" s="6"/>
      <c r="P120" s="6"/>
      <c r="Q120" s="6"/>
      <c r="R120" s="6"/>
      <c r="S120" s="6"/>
    </row>
    <row r="121" spans="1:19" ht="16.5" customHeight="1" x14ac:dyDescent="0.3">
      <c r="A121" s="86"/>
      <c r="B121" s="86"/>
      <c r="C121" s="51"/>
      <c r="D121" s="6"/>
      <c r="E121" s="6"/>
      <c r="F121" s="6"/>
      <c r="G121" s="6"/>
      <c r="H121" s="51"/>
      <c r="I121" s="52"/>
      <c r="J121" s="52"/>
      <c r="K121" s="52"/>
      <c r="L121" s="52"/>
      <c r="M121" s="6"/>
      <c r="N121" s="6"/>
      <c r="O121" s="6"/>
      <c r="P121" s="6"/>
      <c r="Q121" s="6"/>
      <c r="R121" s="6"/>
      <c r="S121" s="6"/>
    </row>
    <row r="122" spans="1:19" ht="16.5" customHeight="1" x14ac:dyDescent="0.3">
      <c r="A122" s="86"/>
      <c r="B122" s="86"/>
      <c r="C122" s="51"/>
      <c r="D122" s="6"/>
      <c r="E122" s="6"/>
      <c r="F122" s="6"/>
      <c r="G122" s="6"/>
      <c r="H122" s="51"/>
      <c r="I122" s="52"/>
      <c r="J122" s="52"/>
      <c r="K122" s="52"/>
      <c r="L122" s="52"/>
      <c r="M122" s="6"/>
      <c r="N122" s="6"/>
      <c r="O122" s="6"/>
      <c r="P122" s="6"/>
      <c r="Q122" s="6"/>
      <c r="R122" s="6"/>
      <c r="S122" s="6"/>
    </row>
    <row r="123" spans="1:19" ht="16.5" customHeight="1" x14ac:dyDescent="0.3">
      <c r="A123" s="86"/>
      <c r="B123" s="86"/>
      <c r="C123" s="51"/>
      <c r="D123" s="6"/>
      <c r="E123" s="6"/>
      <c r="F123" s="6"/>
      <c r="G123" s="6"/>
      <c r="H123" s="51"/>
      <c r="I123" s="52"/>
      <c r="J123" s="52"/>
      <c r="K123" s="52"/>
      <c r="L123" s="52"/>
      <c r="M123" s="6"/>
      <c r="N123" s="6"/>
      <c r="O123" s="6"/>
      <c r="P123" s="6"/>
      <c r="Q123" s="6"/>
      <c r="R123" s="6"/>
      <c r="S123" s="6"/>
    </row>
    <row r="124" spans="1:19" ht="16.5" customHeight="1" x14ac:dyDescent="0.3">
      <c r="A124" s="86"/>
      <c r="B124" s="86"/>
      <c r="C124" s="51"/>
      <c r="D124" s="6"/>
      <c r="E124" s="6"/>
      <c r="F124" s="6"/>
      <c r="G124" s="6"/>
      <c r="H124" s="51"/>
      <c r="I124" s="52"/>
      <c r="J124" s="52"/>
      <c r="K124" s="52"/>
      <c r="L124" s="52"/>
      <c r="M124" s="6"/>
      <c r="N124" s="6"/>
      <c r="O124" s="6"/>
      <c r="P124" s="6"/>
      <c r="Q124" s="6"/>
      <c r="R124" s="6"/>
      <c r="S124" s="6"/>
    </row>
    <row r="125" spans="1:19" ht="16.5" customHeight="1" x14ac:dyDescent="0.3">
      <c r="A125" s="86"/>
      <c r="B125" s="86"/>
      <c r="C125" s="51"/>
      <c r="D125" s="6"/>
      <c r="E125" s="6"/>
      <c r="F125" s="6"/>
      <c r="G125" s="6"/>
      <c r="H125" s="51"/>
      <c r="I125" s="52"/>
      <c r="J125" s="52"/>
      <c r="K125" s="52"/>
      <c r="L125" s="52"/>
      <c r="M125" s="6"/>
      <c r="N125" s="6"/>
      <c r="O125" s="6"/>
      <c r="P125" s="6"/>
      <c r="Q125" s="6"/>
      <c r="R125" s="6"/>
      <c r="S125" s="6"/>
    </row>
    <row r="126" spans="1:19" ht="16.5" customHeight="1" x14ac:dyDescent="0.3">
      <c r="A126" s="86"/>
      <c r="B126" s="86"/>
      <c r="C126" s="51"/>
      <c r="D126" s="6"/>
      <c r="E126" s="6"/>
      <c r="F126" s="6"/>
      <c r="G126" s="6"/>
      <c r="H126" s="51"/>
      <c r="I126" s="52"/>
      <c r="J126" s="52"/>
      <c r="K126" s="52"/>
      <c r="L126" s="52"/>
      <c r="M126" s="6"/>
      <c r="N126" s="6"/>
      <c r="O126" s="6"/>
      <c r="P126" s="6"/>
      <c r="Q126" s="6"/>
      <c r="R126" s="6"/>
      <c r="S126" s="6"/>
    </row>
    <row r="127" spans="1:19" ht="16.5" customHeight="1" x14ac:dyDescent="0.3">
      <c r="A127" s="86"/>
      <c r="B127" s="86"/>
      <c r="C127" s="51"/>
      <c r="D127" s="6"/>
      <c r="E127" s="6"/>
      <c r="F127" s="6"/>
      <c r="G127" s="6"/>
      <c r="H127" s="51"/>
      <c r="I127" s="52"/>
      <c r="J127" s="52"/>
      <c r="K127" s="52"/>
      <c r="L127" s="52"/>
      <c r="M127" s="6"/>
      <c r="N127" s="6"/>
      <c r="O127" s="6"/>
      <c r="P127" s="6"/>
      <c r="Q127" s="6"/>
      <c r="R127" s="6"/>
      <c r="S127" s="6"/>
    </row>
    <row r="128" spans="1:19" ht="16.5" customHeight="1" x14ac:dyDescent="0.3">
      <c r="A128" s="86"/>
      <c r="B128" s="86"/>
      <c r="C128" s="51"/>
      <c r="D128" s="6"/>
      <c r="E128" s="6"/>
      <c r="F128" s="6"/>
      <c r="G128" s="6"/>
      <c r="H128" s="51"/>
      <c r="I128" s="52"/>
      <c r="J128" s="52"/>
      <c r="K128" s="52"/>
      <c r="L128" s="52"/>
      <c r="M128" s="6"/>
      <c r="N128" s="6"/>
      <c r="O128" s="6"/>
      <c r="P128" s="6"/>
      <c r="Q128" s="6"/>
      <c r="R128" s="6"/>
      <c r="S128" s="6"/>
    </row>
    <row r="129" spans="1:19" ht="16.5" customHeight="1" x14ac:dyDescent="0.3">
      <c r="A129" s="86"/>
      <c r="B129" s="86"/>
      <c r="C129" s="51"/>
      <c r="D129" s="6"/>
      <c r="E129" s="6"/>
      <c r="F129" s="6"/>
      <c r="G129" s="6"/>
      <c r="H129" s="51"/>
      <c r="I129" s="52"/>
      <c r="J129" s="52"/>
      <c r="K129" s="52"/>
      <c r="L129" s="52"/>
      <c r="M129" s="6"/>
      <c r="N129" s="6"/>
      <c r="O129" s="6"/>
      <c r="P129" s="6"/>
      <c r="Q129" s="6"/>
      <c r="R129" s="6"/>
      <c r="S129" s="6"/>
    </row>
    <row r="130" spans="1:19" ht="16.5" customHeight="1" x14ac:dyDescent="0.3">
      <c r="A130" s="86"/>
      <c r="B130" s="86"/>
      <c r="C130" s="51"/>
      <c r="D130" s="6"/>
      <c r="E130" s="6"/>
      <c r="F130" s="6"/>
      <c r="G130" s="6"/>
      <c r="H130" s="51"/>
      <c r="I130" s="52"/>
      <c r="J130" s="52"/>
      <c r="K130" s="52"/>
      <c r="L130" s="52"/>
      <c r="M130" s="6"/>
      <c r="N130" s="6"/>
      <c r="O130" s="6"/>
      <c r="P130" s="6"/>
      <c r="Q130" s="6"/>
      <c r="R130" s="6"/>
      <c r="S130" s="6"/>
    </row>
    <row r="131" spans="1:19" ht="16.5" customHeight="1" x14ac:dyDescent="0.3">
      <c r="A131" s="86"/>
      <c r="B131" s="86"/>
      <c r="C131" s="51"/>
      <c r="D131" s="6"/>
      <c r="E131" s="6"/>
      <c r="F131" s="6"/>
      <c r="G131" s="6"/>
      <c r="H131" s="51"/>
      <c r="I131" s="52"/>
      <c r="J131" s="52"/>
      <c r="K131" s="52"/>
      <c r="L131" s="52"/>
      <c r="M131" s="6"/>
      <c r="N131" s="6"/>
      <c r="O131" s="6"/>
      <c r="P131" s="6"/>
      <c r="Q131" s="6"/>
      <c r="R131" s="6"/>
      <c r="S131" s="6"/>
    </row>
    <row r="132" spans="1:19" ht="16.5" customHeight="1" x14ac:dyDescent="0.3">
      <c r="A132" s="86"/>
      <c r="B132" s="86"/>
      <c r="C132" s="51"/>
      <c r="D132" s="6"/>
      <c r="E132" s="6"/>
      <c r="F132" s="6"/>
      <c r="G132" s="6"/>
      <c r="H132" s="51"/>
      <c r="I132" s="52"/>
      <c r="J132" s="52"/>
      <c r="K132" s="52"/>
      <c r="L132" s="52"/>
      <c r="M132" s="6"/>
      <c r="N132" s="6"/>
      <c r="O132" s="6"/>
      <c r="P132" s="6"/>
      <c r="Q132" s="6"/>
      <c r="R132" s="6"/>
      <c r="S132" s="6"/>
    </row>
    <row r="133" spans="1:19" ht="16.5" customHeight="1" x14ac:dyDescent="0.3">
      <c r="A133" s="86"/>
      <c r="B133" s="86"/>
      <c r="C133" s="51"/>
      <c r="D133" s="6"/>
      <c r="E133" s="6"/>
      <c r="F133" s="6"/>
      <c r="G133" s="6"/>
      <c r="H133" s="51"/>
      <c r="I133" s="52"/>
      <c r="J133" s="52"/>
      <c r="K133" s="52"/>
      <c r="L133" s="52"/>
      <c r="M133" s="6"/>
      <c r="N133" s="6"/>
      <c r="O133" s="6"/>
      <c r="P133" s="6"/>
      <c r="Q133" s="6"/>
      <c r="R133" s="6"/>
      <c r="S133" s="6"/>
    </row>
    <row r="134" spans="1:19" ht="16.5" customHeight="1" x14ac:dyDescent="0.3">
      <c r="A134" s="86"/>
      <c r="B134" s="86"/>
      <c r="C134" s="51"/>
      <c r="D134" s="6"/>
      <c r="E134" s="6"/>
      <c r="F134" s="6"/>
      <c r="G134" s="6"/>
      <c r="H134" s="51"/>
      <c r="I134" s="52"/>
      <c r="J134" s="52"/>
      <c r="K134" s="52"/>
      <c r="L134" s="52"/>
      <c r="M134" s="6"/>
      <c r="N134" s="6"/>
      <c r="O134" s="6"/>
      <c r="P134" s="6"/>
      <c r="Q134" s="6"/>
      <c r="R134" s="6"/>
      <c r="S134" s="6"/>
    </row>
    <row r="135" spans="1:19" ht="16.5" customHeight="1" x14ac:dyDescent="0.3">
      <c r="A135" s="86"/>
      <c r="B135" s="86"/>
      <c r="C135" s="51"/>
      <c r="D135" s="6"/>
      <c r="E135" s="6"/>
      <c r="F135" s="6"/>
      <c r="G135" s="6"/>
      <c r="H135" s="51"/>
      <c r="I135" s="52"/>
      <c r="J135" s="52"/>
      <c r="K135" s="52"/>
      <c r="L135" s="52"/>
      <c r="M135" s="6"/>
      <c r="N135" s="6"/>
      <c r="O135" s="6"/>
      <c r="P135" s="6"/>
      <c r="Q135" s="6"/>
      <c r="R135" s="6"/>
      <c r="S135" s="6"/>
    </row>
    <row r="136" spans="1:19" ht="16.5" customHeight="1" x14ac:dyDescent="0.3">
      <c r="A136" s="86"/>
      <c r="B136" s="86"/>
      <c r="C136" s="51"/>
      <c r="D136" s="6"/>
      <c r="E136" s="6"/>
      <c r="F136" s="6"/>
      <c r="G136" s="6"/>
      <c r="H136" s="51"/>
      <c r="I136" s="52"/>
      <c r="J136" s="52"/>
      <c r="K136" s="52"/>
      <c r="L136" s="52"/>
      <c r="M136" s="6"/>
      <c r="N136" s="6"/>
      <c r="O136" s="6"/>
      <c r="P136" s="6"/>
      <c r="Q136" s="6"/>
      <c r="R136" s="6"/>
      <c r="S136" s="6"/>
    </row>
    <row r="137" spans="1:19" ht="16.5" customHeight="1" x14ac:dyDescent="0.3">
      <c r="A137" s="86"/>
      <c r="B137" s="86"/>
      <c r="C137" s="51"/>
      <c r="D137" s="6"/>
      <c r="E137" s="6"/>
      <c r="F137" s="6"/>
      <c r="G137" s="6"/>
      <c r="H137" s="51"/>
      <c r="I137" s="52"/>
      <c r="J137" s="52"/>
      <c r="K137" s="52"/>
      <c r="L137" s="52"/>
      <c r="M137" s="6"/>
      <c r="N137" s="6"/>
      <c r="O137" s="6"/>
      <c r="P137" s="6"/>
      <c r="Q137" s="6"/>
      <c r="R137" s="6"/>
      <c r="S137" s="6"/>
    </row>
    <row r="138" spans="1:19" ht="16.5" customHeight="1" x14ac:dyDescent="0.3">
      <c r="A138" s="86"/>
      <c r="B138" s="86"/>
      <c r="C138" s="51"/>
      <c r="D138" s="6"/>
      <c r="E138" s="6"/>
      <c r="F138" s="6"/>
      <c r="G138" s="6"/>
      <c r="H138" s="51"/>
      <c r="I138" s="52"/>
      <c r="J138" s="52"/>
      <c r="K138" s="52"/>
      <c r="L138" s="52"/>
      <c r="M138" s="6"/>
      <c r="N138" s="6"/>
      <c r="O138" s="6"/>
      <c r="P138" s="6"/>
      <c r="Q138" s="6"/>
      <c r="R138" s="6"/>
      <c r="S138" s="6"/>
    </row>
    <row r="139" spans="1:19" ht="16.5" customHeight="1" x14ac:dyDescent="0.3">
      <c r="A139" s="86"/>
      <c r="B139" s="86"/>
      <c r="C139" s="51"/>
      <c r="D139" s="6"/>
      <c r="E139" s="6"/>
      <c r="F139" s="6"/>
      <c r="G139" s="6"/>
      <c r="H139" s="51"/>
      <c r="I139" s="52"/>
      <c r="J139" s="52"/>
      <c r="K139" s="52"/>
      <c r="L139" s="52"/>
      <c r="M139" s="6"/>
      <c r="N139" s="6"/>
      <c r="O139" s="6"/>
      <c r="P139" s="6"/>
      <c r="Q139" s="6"/>
      <c r="R139" s="6"/>
      <c r="S139" s="6"/>
    </row>
    <row r="140" spans="1:19" ht="16.5" customHeight="1" x14ac:dyDescent="0.3">
      <c r="A140" s="86"/>
      <c r="B140" s="86"/>
      <c r="C140" s="51"/>
      <c r="D140" s="6"/>
      <c r="E140" s="6"/>
      <c r="F140" s="6"/>
      <c r="G140" s="6"/>
      <c r="H140" s="51"/>
      <c r="I140" s="52"/>
      <c r="J140" s="52"/>
      <c r="K140" s="52"/>
      <c r="L140" s="52"/>
      <c r="M140" s="6"/>
      <c r="N140" s="6"/>
      <c r="O140" s="6"/>
      <c r="P140" s="6"/>
      <c r="Q140" s="6"/>
      <c r="R140" s="6"/>
      <c r="S140" s="6"/>
    </row>
    <row r="141" spans="1:19" ht="16.5" customHeight="1" x14ac:dyDescent="0.3">
      <c r="A141" s="86"/>
      <c r="B141" s="86"/>
      <c r="C141" s="51"/>
      <c r="D141" s="6"/>
      <c r="E141" s="6"/>
      <c r="F141" s="6"/>
      <c r="G141" s="6"/>
      <c r="H141" s="51"/>
      <c r="I141" s="52"/>
      <c r="J141" s="52"/>
      <c r="K141" s="52"/>
      <c r="L141" s="52"/>
      <c r="M141" s="6"/>
      <c r="N141" s="6"/>
      <c r="O141" s="6"/>
      <c r="P141" s="6"/>
      <c r="Q141" s="6"/>
      <c r="R141" s="6"/>
      <c r="S141" s="6"/>
    </row>
    <row r="142" spans="1:19" ht="16.5" customHeight="1" x14ac:dyDescent="0.3">
      <c r="A142" s="86"/>
      <c r="B142" s="86"/>
      <c r="C142" s="51"/>
      <c r="D142" s="6"/>
      <c r="E142" s="6"/>
      <c r="F142" s="6"/>
      <c r="G142" s="6"/>
      <c r="H142" s="51"/>
      <c r="I142" s="52"/>
      <c r="J142" s="52"/>
      <c r="K142" s="52"/>
      <c r="L142" s="52"/>
      <c r="M142" s="6"/>
      <c r="N142" s="6"/>
      <c r="O142" s="6"/>
      <c r="P142" s="6"/>
      <c r="Q142" s="6"/>
      <c r="R142" s="6"/>
      <c r="S142" s="6"/>
    </row>
    <row r="143" spans="1:19" ht="16.5" customHeight="1" x14ac:dyDescent="0.3">
      <c r="A143" s="86"/>
      <c r="B143" s="86"/>
      <c r="C143" s="51"/>
      <c r="D143" s="6"/>
      <c r="E143" s="6"/>
      <c r="F143" s="6"/>
      <c r="G143" s="6"/>
      <c r="H143" s="51"/>
      <c r="I143" s="52"/>
      <c r="J143" s="52"/>
      <c r="K143" s="52"/>
      <c r="L143" s="52"/>
      <c r="M143" s="6"/>
      <c r="N143" s="6"/>
      <c r="O143" s="6"/>
      <c r="P143" s="6"/>
      <c r="Q143" s="6"/>
      <c r="R143" s="6"/>
      <c r="S143" s="6"/>
    </row>
    <row r="144" spans="1:19" ht="16.5" customHeight="1" x14ac:dyDescent="0.3">
      <c r="A144" s="86"/>
      <c r="B144" s="86"/>
      <c r="C144" s="51"/>
      <c r="D144" s="6"/>
      <c r="E144" s="6"/>
      <c r="F144" s="6"/>
      <c r="G144" s="6"/>
      <c r="H144" s="51"/>
      <c r="I144" s="52"/>
      <c r="J144" s="52"/>
      <c r="K144" s="52"/>
      <c r="L144" s="52"/>
      <c r="M144" s="6"/>
      <c r="N144" s="6"/>
      <c r="O144" s="6"/>
      <c r="P144" s="6"/>
      <c r="Q144" s="6"/>
      <c r="R144" s="6"/>
      <c r="S144" s="6"/>
    </row>
    <row r="145" spans="1:19" ht="16.5" customHeight="1" x14ac:dyDescent="0.3">
      <c r="A145" s="86"/>
      <c r="B145" s="86"/>
      <c r="C145" s="51"/>
      <c r="D145" s="6"/>
      <c r="E145" s="6"/>
      <c r="F145" s="6"/>
      <c r="G145" s="6"/>
      <c r="H145" s="51"/>
      <c r="I145" s="52"/>
      <c r="J145" s="52"/>
      <c r="K145" s="52"/>
      <c r="L145" s="52"/>
      <c r="M145" s="6"/>
      <c r="N145" s="6"/>
      <c r="O145" s="6"/>
      <c r="P145" s="6"/>
      <c r="Q145" s="6"/>
      <c r="R145" s="6"/>
      <c r="S145" s="6"/>
    </row>
    <row r="146" spans="1:19" ht="16.5" customHeight="1" x14ac:dyDescent="0.3">
      <c r="A146" s="86"/>
      <c r="B146" s="86"/>
      <c r="C146" s="51"/>
      <c r="D146" s="6"/>
      <c r="E146" s="6"/>
      <c r="F146" s="6"/>
      <c r="G146" s="6"/>
      <c r="H146" s="51"/>
      <c r="I146" s="52"/>
      <c r="J146" s="52"/>
      <c r="K146" s="52"/>
      <c r="L146" s="52"/>
      <c r="M146" s="6"/>
      <c r="N146" s="6"/>
      <c r="O146" s="6"/>
      <c r="P146" s="6"/>
      <c r="Q146" s="6"/>
      <c r="R146" s="6"/>
      <c r="S146" s="6"/>
    </row>
    <row r="147" spans="1:19" ht="16.5" customHeight="1" x14ac:dyDescent="0.3">
      <c r="A147" s="86"/>
      <c r="B147" s="86"/>
      <c r="C147" s="51"/>
      <c r="D147" s="6"/>
      <c r="E147" s="6"/>
      <c r="F147" s="6"/>
      <c r="G147" s="6"/>
      <c r="H147" s="51"/>
      <c r="I147" s="52"/>
      <c r="J147" s="52"/>
      <c r="K147" s="52"/>
      <c r="L147" s="52"/>
      <c r="M147" s="6"/>
      <c r="N147" s="6"/>
      <c r="O147" s="6"/>
      <c r="P147" s="6"/>
      <c r="Q147" s="6"/>
      <c r="R147" s="6"/>
      <c r="S147" s="6"/>
    </row>
    <row r="148" spans="1:19" ht="16.5" customHeight="1" x14ac:dyDescent="0.3">
      <c r="A148" s="86"/>
      <c r="B148" s="86"/>
      <c r="C148" s="51"/>
      <c r="D148" s="6"/>
      <c r="E148" s="6"/>
      <c r="F148" s="6"/>
      <c r="G148" s="6"/>
      <c r="H148" s="51"/>
      <c r="I148" s="52"/>
      <c r="J148" s="52"/>
      <c r="K148" s="52"/>
      <c r="L148" s="52"/>
      <c r="M148" s="6"/>
      <c r="N148" s="6"/>
      <c r="O148" s="6"/>
      <c r="P148" s="6"/>
      <c r="Q148" s="6"/>
      <c r="R148" s="6"/>
      <c r="S148" s="6"/>
    </row>
    <row r="149" spans="1:19" ht="16.5" customHeight="1" x14ac:dyDescent="0.3">
      <c r="A149" s="86"/>
      <c r="B149" s="86"/>
      <c r="C149" s="51"/>
      <c r="D149" s="6"/>
      <c r="E149" s="6"/>
      <c r="F149" s="6"/>
      <c r="G149" s="6"/>
      <c r="H149" s="51"/>
      <c r="I149" s="52"/>
      <c r="J149" s="52"/>
      <c r="K149" s="52"/>
      <c r="L149" s="52"/>
      <c r="M149" s="6"/>
      <c r="N149" s="6"/>
      <c r="O149" s="6"/>
      <c r="P149" s="6"/>
      <c r="Q149" s="6"/>
      <c r="R149" s="6"/>
      <c r="S149" s="6"/>
    </row>
    <row r="150" spans="1:19" ht="16.5" customHeight="1" x14ac:dyDescent="0.3">
      <c r="A150" s="86"/>
      <c r="B150" s="86"/>
      <c r="C150" s="51"/>
      <c r="D150" s="6"/>
      <c r="E150" s="6"/>
      <c r="F150" s="6"/>
      <c r="G150" s="6"/>
      <c r="H150" s="51"/>
      <c r="I150" s="52"/>
      <c r="J150" s="52"/>
      <c r="K150" s="52"/>
      <c r="L150" s="52"/>
      <c r="M150" s="6"/>
      <c r="N150" s="6"/>
      <c r="O150" s="6"/>
      <c r="P150" s="6"/>
      <c r="Q150" s="6"/>
      <c r="R150" s="6"/>
      <c r="S150" s="6"/>
    </row>
    <row r="151" spans="1:19" ht="16.5" customHeight="1" x14ac:dyDescent="0.3">
      <c r="A151" s="86"/>
      <c r="B151" s="86"/>
      <c r="C151" s="51"/>
      <c r="D151" s="6"/>
      <c r="E151" s="6"/>
      <c r="F151" s="6"/>
      <c r="G151" s="6"/>
      <c r="H151" s="51"/>
      <c r="I151" s="52"/>
      <c r="J151" s="52"/>
      <c r="K151" s="52"/>
      <c r="L151" s="52"/>
      <c r="M151" s="6"/>
      <c r="N151" s="6"/>
      <c r="O151" s="6"/>
      <c r="P151" s="6"/>
      <c r="Q151" s="6"/>
      <c r="R151" s="6"/>
      <c r="S151" s="6"/>
    </row>
    <row r="152" spans="1:19" ht="16.5" customHeight="1" x14ac:dyDescent="0.3">
      <c r="A152" s="86"/>
      <c r="B152" s="86"/>
      <c r="C152" s="51"/>
      <c r="D152" s="6"/>
      <c r="E152" s="6"/>
      <c r="F152" s="6"/>
      <c r="G152" s="6"/>
      <c r="H152" s="51"/>
      <c r="I152" s="52"/>
      <c r="J152" s="52"/>
      <c r="K152" s="52"/>
      <c r="L152" s="52"/>
      <c r="M152" s="6"/>
      <c r="N152" s="6"/>
      <c r="O152" s="6"/>
      <c r="P152" s="6"/>
      <c r="Q152" s="6"/>
      <c r="R152" s="6"/>
      <c r="S152" s="6"/>
    </row>
    <row r="153" spans="1:19" ht="16.5" customHeight="1" x14ac:dyDescent="0.3">
      <c r="A153" s="86"/>
      <c r="B153" s="86"/>
      <c r="C153" s="51"/>
      <c r="D153" s="6"/>
      <c r="E153" s="6"/>
      <c r="F153" s="6"/>
      <c r="G153" s="6"/>
      <c r="H153" s="51"/>
      <c r="I153" s="52"/>
      <c r="J153" s="52"/>
      <c r="K153" s="52"/>
      <c r="L153" s="52"/>
      <c r="M153" s="6"/>
      <c r="N153" s="6"/>
      <c r="O153" s="6"/>
      <c r="P153" s="6"/>
      <c r="Q153" s="6"/>
      <c r="R153" s="6"/>
      <c r="S153" s="6"/>
    </row>
    <row r="154" spans="1:19" ht="16.5" customHeight="1" x14ac:dyDescent="0.3">
      <c r="A154" s="86"/>
      <c r="B154" s="86"/>
      <c r="C154" s="51"/>
      <c r="D154" s="6"/>
      <c r="E154" s="6"/>
      <c r="F154" s="6"/>
      <c r="G154" s="6"/>
      <c r="H154" s="51"/>
      <c r="I154" s="52"/>
      <c r="J154" s="52"/>
      <c r="K154" s="52"/>
      <c r="L154" s="52"/>
      <c r="M154" s="6"/>
      <c r="N154" s="6"/>
      <c r="O154" s="6"/>
      <c r="P154" s="6"/>
      <c r="Q154" s="6"/>
      <c r="R154" s="6"/>
      <c r="S154" s="6"/>
    </row>
    <row r="155" spans="1:19" ht="16.5" customHeight="1" x14ac:dyDescent="0.3">
      <c r="A155" s="86"/>
      <c r="B155" s="86"/>
      <c r="C155" s="51"/>
      <c r="D155" s="6"/>
      <c r="E155" s="6"/>
      <c r="F155" s="6"/>
      <c r="G155" s="6"/>
      <c r="H155" s="51"/>
      <c r="I155" s="52"/>
      <c r="J155" s="52"/>
      <c r="K155" s="52"/>
      <c r="L155" s="52"/>
      <c r="M155" s="6"/>
      <c r="N155" s="6"/>
      <c r="O155" s="6"/>
      <c r="P155" s="6"/>
      <c r="Q155" s="6"/>
      <c r="R155" s="6"/>
      <c r="S155" s="6"/>
    </row>
    <row r="156" spans="1:19" ht="16.5" customHeight="1" x14ac:dyDescent="0.3">
      <c r="A156" s="86"/>
      <c r="B156" s="86"/>
      <c r="C156" s="51"/>
      <c r="D156" s="6"/>
      <c r="E156" s="6"/>
      <c r="F156" s="6"/>
      <c r="G156" s="6"/>
      <c r="H156" s="51"/>
      <c r="I156" s="52"/>
      <c r="J156" s="52"/>
      <c r="K156" s="52"/>
      <c r="L156" s="52"/>
      <c r="M156" s="6"/>
      <c r="N156" s="6"/>
      <c r="O156" s="6"/>
      <c r="P156" s="6"/>
      <c r="Q156" s="6"/>
      <c r="R156" s="6"/>
      <c r="S156" s="6"/>
    </row>
    <row r="157" spans="1:19" ht="16.5" customHeight="1" x14ac:dyDescent="0.3">
      <c r="A157" s="86"/>
      <c r="B157" s="86"/>
      <c r="C157" s="51"/>
      <c r="D157" s="6"/>
      <c r="E157" s="6"/>
      <c r="F157" s="6"/>
      <c r="G157" s="6"/>
      <c r="H157" s="51"/>
      <c r="I157" s="52"/>
      <c r="J157" s="52"/>
      <c r="K157" s="52"/>
      <c r="L157" s="52"/>
      <c r="M157" s="6"/>
      <c r="N157" s="6"/>
      <c r="O157" s="6"/>
      <c r="P157" s="6"/>
      <c r="Q157" s="6"/>
      <c r="R157" s="6"/>
      <c r="S157" s="6"/>
    </row>
    <row r="158" spans="1:19" ht="16.5" customHeight="1" x14ac:dyDescent="0.3">
      <c r="A158" s="86"/>
      <c r="B158" s="86"/>
      <c r="C158" s="51"/>
      <c r="D158" s="6"/>
      <c r="E158" s="6"/>
      <c r="F158" s="6"/>
      <c r="G158" s="6"/>
      <c r="H158" s="51"/>
      <c r="I158" s="52"/>
      <c r="J158" s="52"/>
      <c r="K158" s="52"/>
      <c r="L158" s="52"/>
      <c r="M158" s="6"/>
      <c r="N158" s="6"/>
      <c r="O158" s="6"/>
      <c r="P158" s="6"/>
      <c r="Q158" s="6"/>
      <c r="R158" s="6"/>
      <c r="S158" s="6"/>
    </row>
    <row r="159" spans="1:19" ht="16.5" customHeight="1" x14ac:dyDescent="0.3">
      <c r="A159" s="86"/>
      <c r="B159" s="86"/>
      <c r="C159" s="51"/>
      <c r="D159" s="6"/>
      <c r="E159" s="6"/>
      <c r="F159" s="6"/>
      <c r="G159" s="6"/>
      <c r="H159" s="51"/>
      <c r="I159" s="52"/>
      <c r="J159" s="52"/>
      <c r="K159" s="52"/>
      <c r="L159" s="52"/>
      <c r="M159" s="6"/>
      <c r="N159" s="6"/>
      <c r="O159" s="6"/>
      <c r="P159" s="6"/>
      <c r="Q159" s="6"/>
      <c r="R159" s="6"/>
      <c r="S159" s="6"/>
    </row>
    <row r="160" spans="1:19" ht="16.5" customHeight="1" x14ac:dyDescent="0.3">
      <c r="A160" s="86"/>
      <c r="B160" s="86"/>
      <c r="C160" s="51"/>
      <c r="D160" s="6"/>
      <c r="E160" s="6"/>
      <c r="F160" s="6"/>
      <c r="G160" s="6"/>
      <c r="H160" s="51"/>
      <c r="I160" s="52"/>
      <c r="J160" s="52"/>
      <c r="K160" s="52"/>
      <c r="L160" s="52"/>
      <c r="M160" s="6"/>
      <c r="N160" s="6"/>
      <c r="O160" s="6"/>
      <c r="P160" s="6"/>
      <c r="Q160" s="6"/>
      <c r="R160" s="6"/>
      <c r="S160" s="6"/>
    </row>
    <row r="161" spans="1:19" ht="16.5" customHeight="1" x14ac:dyDescent="0.3">
      <c r="A161" s="86"/>
      <c r="B161" s="86"/>
      <c r="C161" s="51"/>
      <c r="D161" s="6"/>
      <c r="E161" s="6"/>
      <c r="F161" s="6"/>
      <c r="G161" s="6"/>
      <c r="H161" s="51"/>
      <c r="I161" s="52"/>
      <c r="J161" s="52"/>
      <c r="K161" s="52"/>
      <c r="L161" s="52"/>
      <c r="M161" s="6"/>
      <c r="N161" s="6"/>
      <c r="O161" s="6"/>
      <c r="P161" s="6"/>
      <c r="Q161" s="6"/>
      <c r="R161" s="6"/>
      <c r="S161" s="6"/>
    </row>
    <row r="162" spans="1:19" ht="16.5" customHeight="1" x14ac:dyDescent="0.3">
      <c r="A162" s="86"/>
      <c r="B162" s="86"/>
      <c r="C162" s="51"/>
      <c r="D162" s="6"/>
      <c r="E162" s="6"/>
      <c r="F162" s="6"/>
      <c r="G162" s="6"/>
      <c r="H162" s="51"/>
      <c r="I162" s="52"/>
      <c r="J162" s="52"/>
      <c r="K162" s="52"/>
      <c r="L162" s="52"/>
      <c r="M162" s="6"/>
      <c r="N162" s="6"/>
      <c r="O162" s="6"/>
      <c r="P162" s="6"/>
      <c r="Q162" s="6"/>
      <c r="R162" s="6"/>
      <c r="S162" s="6"/>
    </row>
    <row r="163" spans="1:19" ht="16.5" customHeight="1" x14ac:dyDescent="0.3">
      <c r="A163" s="86"/>
      <c r="B163" s="86"/>
      <c r="C163" s="51"/>
      <c r="D163" s="6"/>
      <c r="E163" s="6"/>
      <c r="F163" s="6"/>
      <c r="G163" s="6"/>
      <c r="H163" s="51"/>
      <c r="I163" s="52"/>
      <c r="J163" s="52"/>
      <c r="K163" s="52"/>
      <c r="L163" s="52"/>
      <c r="M163" s="6"/>
      <c r="N163" s="6"/>
      <c r="O163" s="6"/>
      <c r="P163" s="6"/>
      <c r="Q163" s="6"/>
      <c r="R163" s="6"/>
      <c r="S163" s="6"/>
    </row>
    <row r="164" spans="1:19" ht="16.5" customHeight="1" x14ac:dyDescent="0.3">
      <c r="A164" s="86"/>
      <c r="B164" s="86"/>
      <c r="C164" s="51"/>
      <c r="D164" s="6"/>
      <c r="E164" s="6"/>
      <c r="F164" s="6"/>
      <c r="G164" s="6"/>
      <c r="H164" s="51"/>
      <c r="I164" s="52"/>
      <c r="J164" s="52"/>
      <c r="K164" s="52"/>
      <c r="L164" s="52"/>
      <c r="M164" s="6"/>
      <c r="N164" s="6"/>
      <c r="O164" s="6"/>
      <c r="P164" s="6"/>
      <c r="Q164" s="6"/>
      <c r="R164" s="6"/>
      <c r="S164" s="6"/>
    </row>
    <row r="165" spans="1:19" ht="16.5" customHeight="1" x14ac:dyDescent="0.3">
      <c r="A165" s="86"/>
      <c r="B165" s="86"/>
      <c r="C165" s="51"/>
      <c r="D165" s="6"/>
      <c r="E165" s="6"/>
      <c r="F165" s="6"/>
      <c r="G165" s="6"/>
      <c r="H165" s="51"/>
      <c r="I165" s="52"/>
      <c r="J165" s="52"/>
      <c r="K165" s="52"/>
      <c r="L165" s="52"/>
      <c r="M165" s="6"/>
      <c r="N165" s="6"/>
      <c r="O165" s="6"/>
      <c r="P165" s="6"/>
      <c r="Q165" s="6"/>
      <c r="R165" s="6"/>
      <c r="S165" s="6"/>
    </row>
    <row r="166" spans="1:19" ht="16.5" customHeight="1" x14ac:dyDescent="0.3">
      <c r="A166" s="86"/>
      <c r="B166" s="86"/>
      <c r="C166" s="51"/>
      <c r="D166" s="6"/>
      <c r="E166" s="6"/>
      <c r="F166" s="6"/>
      <c r="G166" s="6"/>
      <c r="H166" s="51"/>
      <c r="I166" s="52"/>
      <c r="J166" s="52"/>
      <c r="K166" s="52"/>
      <c r="L166" s="52"/>
      <c r="M166" s="6"/>
      <c r="N166" s="6"/>
      <c r="O166" s="6"/>
      <c r="P166" s="6"/>
      <c r="Q166" s="6"/>
      <c r="R166" s="6"/>
      <c r="S166" s="6"/>
    </row>
    <row r="167" spans="1:19" ht="16.5" customHeight="1" x14ac:dyDescent="0.3">
      <c r="A167" s="86"/>
      <c r="B167" s="86"/>
      <c r="C167" s="51"/>
      <c r="D167" s="6"/>
      <c r="E167" s="6"/>
      <c r="F167" s="6"/>
      <c r="G167" s="6"/>
      <c r="H167" s="51"/>
      <c r="I167" s="52"/>
      <c r="J167" s="52"/>
      <c r="K167" s="52"/>
      <c r="L167" s="52"/>
      <c r="M167" s="6"/>
      <c r="N167" s="6"/>
      <c r="O167" s="6"/>
      <c r="P167" s="6"/>
      <c r="Q167" s="6"/>
      <c r="R167" s="6"/>
      <c r="S167" s="6"/>
    </row>
    <row r="168" spans="1:19" ht="16.5" customHeight="1" x14ac:dyDescent="0.3">
      <c r="A168" s="86"/>
      <c r="B168" s="86"/>
      <c r="C168" s="51"/>
      <c r="D168" s="6"/>
      <c r="E168" s="6"/>
      <c r="F168" s="6"/>
      <c r="G168" s="6"/>
      <c r="H168" s="51"/>
      <c r="I168" s="52"/>
      <c r="J168" s="52"/>
      <c r="K168" s="52"/>
      <c r="L168" s="52"/>
      <c r="M168" s="6"/>
      <c r="N168" s="6"/>
      <c r="O168" s="6"/>
      <c r="P168" s="6"/>
      <c r="Q168" s="6"/>
      <c r="R168" s="6"/>
      <c r="S168" s="6"/>
    </row>
    <row r="169" spans="1:19" ht="16.5" customHeight="1" x14ac:dyDescent="0.3">
      <c r="A169" s="86"/>
      <c r="B169" s="86"/>
      <c r="C169" s="51"/>
      <c r="D169" s="6"/>
      <c r="E169" s="6"/>
      <c r="F169" s="6"/>
      <c r="G169" s="6"/>
      <c r="H169" s="51"/>
      <c r="I169" s="52"/>
      <c r="J169" s="52"/>
      <c r="K169" s="52"/>
      <c r="L169" s="52"/>
      <c r="M169" s="6"/>
      <c r="N169" s="6"/>
      <c r="O169" s="6"/>
      <c r="P169" s="6"/>
      <c r="Q169" s="6"/>
      <c r="R169" s="6"/>
      <c r="S169" s="6"/>
    </row>
    <row r="170" spans="1:19" ht="16.5" customHeight="1" x14ac:dyDescent="0.3">
      <c r="A170" s="86"/>
      <c r="B170" s="86"/>
      <c r="C170" s="51"/>
      <c r="D170" s="6"/>
      <c r="E170" s="6"/>
      <c r="F170" s="6"/>
      <c r="G170" s="6"/>
      <c r="H170" s="51"/>
      <c r="I170" s="52"/>
      <c r="J170" s="52"/>
      <c r="K170" s="52"/>
      <c r="L170" s="52"/>
      <c r="M170" s="6"/>
      <c r="N170" s="6"/>
      <c r="O170" s="6"/>
      <c r="P170" s="6"/>
      <c r="Q170" s="6"/>
      <c r="R170" s="6"/>
      <c r="S170" s="6"/>
    </row>
    <row r="171" spans="1:19" ht="16.5" customHeight="1" x14ac:dyDescent="0.3">
      <c r="A171" s="86"/>
      <c r="B171" s="86"/>
      <c r="C171" s="51"/>
      <c r="D171" s="6"/>
      <c r="E171" s="6"/>
      <c r="F171" s="6"/>
      <c r="G171" s="6"/>
      <c r="H171" s="51"/>
      <c r="I171" s="52"/>
      <c r="J171" s="52"/>
      <c r="K171" s="52"/>
      <c r="L171" s="52"/>
      <c r="M171" s="6"/>
      <c r="N171" s="6"/>
      <c r="O171" s="6"/>
      <c r="P171" s="6"/>
      <c r="Q171" s="6"/>
      <c r="R171" s="6"/>
      <c r="S171" s="6"/>
    </row>
    <row r="172" spans="1:19" ht="16.5" customHeight="1" x14ac:dyDescent="0.3">
      <c r="A172" s="86"/>
      <c r="B172" s="86"/>
      <c r="C172" s="51"/>
      <c r="D172" s="6"/>
      <c r="E172" s="6"/>
      <c r="F172" s="6"/>
      <c r="G172" s="6"/>
      <c r="H172" s="51"/>
      <c r="I172" s="52"/>
      <c r="J172" s="52"/>
      <c r="K172" s="52"/>
      <c r="L172" s="52"/>
      <c r="M172" s="6"/>
      <c r="N172" s="6"/>
      <c r="O172" s="6"/>
      <c r="P172" s="6"/>
      <c r="Q172" s="6"/>
      <c r="R172" s="6"/>
      <c r="S172" s="6"/>
    </row>
    <row r="173" spans="1:19" ht="16.5" customHeight="1" x14ac:dyDescent="0.3">
      <c r="A173" s="86"/>
      <c r="B173" s="86"/>
      <c r="C173" s="51"/>
      <c r="D173" s="6"/>
      <c r="E173" s="6"/>
      <c r="F173" s="6"/>
      <c r="G173" s="6"/>
      <c r="H173" s="51"/>
      <c r="I173" s="52"/>
      <c r="J173" s="52"/>
      <c r="K173" s="52"/>
      <c r="L173" s="52"/>
      <c r="M173" s="6"/>
      <c r="N173" s="6"/>
      <c r="O173" s="6"/>
      <c r="P173" s="6"/>
      <c r="Q173" s="6"/>
      <c r="R173" s="6"/>
      <c r="S173" s="6"/>
    </row>
    <row r="174" spans="1:19" ht="16.5" customHeight="1" x14ac:dyDescent="0.3">
      <c r="A174" s="86"/>
      <c r="B174" s="86"/>
      <c r="C174" s="51"/>
      <c r="D174" s="6"/>
      <c r="E174" s="6"/>
      <c r="F174" s="6"/>
      <c r="G174" s="6"/>
      <c r="H174" s="51"/>
      <c r="I174" s="52"/>
      <c r="J174" s="52"/>
      <c r="K174" s="52"/>
      <c r="L174" s="52"/>
      <c r="M174" s="6"/>
      <c r="N174" s="6"/>
      <c r="O174" s="6"/>
      <c r="P174" s="6"/>
      <c r="Q174" s="6"/>
      <c r="R174" s="6"/>
      <c r="S174" s="6"/>
    </row>
    <row r="175" spans="1:19" ht="16.5" customHeight="1" x14ac:dyDescent="0.3">
      <c r="A175" s="86"/>
      <c r="B175" s="86"/>
      <c r="C175" s="51"/>
      <c r="D175" s="6"/>
      <c r="E175" s="6"/>
      <c r="F175" s="6"/>
      <c r="G175" s="6"/>
      <c r="H175" s="51"/>
      <c r="I175" s="52"/>
      <c r="J175" s="52"/>
      <c r="K175" s="52"/>
      <c r="L175" s="52"/>
      <c r="M175" s="6"/>
      <c r="N175" s="6"/>
      <c r="O175" s="6"/>
      <c r="P175" s="6"/>
      <c r="Q175" s="6"/>
      <c r="R175" s="6"/>
      <c r="S175" s="6"/>
    </row>
    <row r="176" spans="1:19" ht="16.5" customHeight="1" x14ac:dyDescent="0.3">
      <c r="A176" s="86"/>
      <c r="B176" s="86"/>
      <c r="C176" s="51"/>
      <c r="D176" s="6"/>
      <c r="E176" s="6"/>
      <c r="F176" s="6"/>
      <c r="G176" s="6"/>
      <c r="H176" s="51"/>
      <c r="I176" s="52"/>
      <c r="J176" s="52"/>
      <c r="K176" s="52"/>
      <c r="L176" s="52"/>
      <c r="M176" s="6"/>
      <c r="N176" s="6"/>
      <c r="O176" s="6"/>
      <c r="P176" s="6"/>
      <c r="Q176" s="6"/>
      <c r="R176" s="6"/>
      <c r="S176" s="6"/>
    </row>
    <row r="177" spans="1:19" ht="16.5" customHeight="1" x14ac:dyDescent="0.3">
      <c r="A177" s="86"/>
      <c r="B177" s="86"/>
      <c r="C177" s="51"/>
      <c r="D177" s="6"/>
      <c r="E177" s="6"/>
      <c r="F177" s="6"/>
      <c r="G177" s="6"/>
      <c r="H177" s="51"/>
      <c r="I177" s="52"/>
      <c r="J177" s="52"/>
      <c r="K177" s="52"/>
      <c r="L177" s="52"/>
      <c r="M177" s="6"/>
      <c r="N177" s="6"/>
      <c r="O177" s="6"/>
      <c r="P177" s="6"/>
      <c r="Q177" s="6"/>
      <c r="R177" s="6"/>
      <c r="S177" s="6"/>
    </row>
    <row r="178" spans="1:19" ht="16.5" customHeight="1" x14ac:dyDescent="0.3">
      <c r="A178" s="86"/>
      <c r="B178" s="86"/>
      <c r="C178" s="51"/>
      <c r="D178" s="6"/>
      <c r="E178" s="6"/>
      <c r="F178" s="6"/>
      <c r="G178" s="6"/>
      <c r="H178" s="51"/>
      <c r="I178" s="52"/>
      <c r="J178" s="52"/>
      <c r="K178" s="52"/>
      <c r="L178" s="52"/>
      <c r="M178" s="6"/>
      <c r="N178" s="6"/>
      <c r="O178" s="6"/>
      <c r="P178" s="6"/>
      <c r="Q178" s="6"/>
      <c r="R178" s="6"/>
      <c r="S178" s="6"/>
    </row>
    <row r="179" spans="1:19" ht="16.5" customHeight="1" x14ac:dyDescent="0.3">
      <c r="A179" s="86"/>
      <c r="B179" s="86"/>
      <c r="C179" s="51"/>
      <c r="D179" s="6"/>
      <c r="E179" s="6"/>
      <c r="F179" s="6"/>
      <c r="G179" s="6"/>
      <c r="H179" s="51"/>
      <c r="I179" s="52"/>
      <c r="J179" s="52"/>
      <c r="K179" s="52"/>
      <c r="L179" s="52"/>
      <c r="M179" s="6"/>
      <c r="N179" s="6"/>
      <c r="O179" s="6"/>
      <c r="P179" s="6"/>
      <c r="Q179" s="6"/>
      <c r="R179" s="6"/>
      <c r="S179" s="6"/>
    </row>
    <row r="180" spans="1:19" ht="16.5" customHeight="1" x14ac:dyDescent="0.3">
      <c r="A180" s="86"/>
      <c r="B180" s="86"/>
      <c r="C180" s="51"/>
      <c r="D180" s="6"/>
      <c r="E180" s="6"/>
      <c r="F180" s="6"/>
      <c r="G180" s="6"/>
      <c r="H180" s="51"/>
      <c r="I180" s="52"/>
      <c r="J180" s="52"/>
      <c r="K180" s="52"/>
      <c r="L180" s="52"/>
      <c r="M180" s="6"/>
      <c r="N180" s="6"/>
      <c r="O180" s="6"/>
      <c r="P180" s="6"/>
      <c r="Q180" s="6"/>
      <c r="R180" s="6"/>
      <c r="S180" s="6"/>
    </row>
    <row r="181" spans="1:19" ht="16.5" customHeight="1" x14ac:dyDescent="0.3">
      <c r="A181" s="86"/>
      <c r="B181" s="86"/>
      <c r="C181" s="51"/>
      <c r="D181" s="6"/>
      <c r="E181" s="6"/>
      <c r="F181" s="6"/>
      <c r="G181" s="6"/>
      <c r="H181" s="51"/>
      <c r="I181" s="52"/>
      <c r="J181" s="52"/>
      <c r="K181" s="52"/>
      <c r="L181" s="52"/>
      <c r="M181" s="6"/>
      <c r="N181" s="6"/>
      <c r="O181" s="6"/>
      <c r="P181" s="6"/>
      <c r="Q181" s="6"/>
      <c r="R181" s="6"/>
      <c r="S181" s="6"/>
    </row>
    <row r="182" spans="1:19" ht="16.5" customHeight="1" x14ac:dyDescent="0.3">
      <c r="A182" s="86"/>
      <c r="B182" s="86"/>
      <c r="C182" s="51"/>
      <c r="D182" s="6"/>
      <c r="E182" s="6"/>
      <c r="F182" s="6"/>
      <c r="G182" s="6"/>
      <c r="H182" s="51"/>
      <c r="I182" s="52"/>
      <c r="J182" s="52"/>
      <c r="K182" s="52"/>
      <c r="L182" s="52"/>
      <c r="M182" s="6"/>
      <c r="N182" s="6"/>
      <c r="O182" s="6"/>
      <c r="P182" s="6"/>
      <c r="Q182" s="6"/>
      <c r="R182" s="6"/>
      <c r="S182" s="6"/>
    </row>
    <row r="183" spans="1:19" ht="16.5" customHeight="1" x14ac:dyDescent="0.3">
      <c r="A183" s="86"/>
      <c r="B183" s="86"/>
      <c r="C183" s="51"/>
      <c r="D183" s="6"/>
      <c r="E183" s="6"/>
      <c r="F183" s="6"/>
      <c r="G183" s="6"/>
      <c r="H183" s="51"/>
      <c r="I183" s="52"/>
      <c r="J183" s="52"/>
      <c r="K183" s="52"/>
      <c r="L183" s="52"/>
      <c r="M183" s="6"/>
      <c r="N183" s="6"/>
      <c r="O183" s="6"/>
      <c r="P183" s="6"/>
      <c r="Q183" s="6"/>
      <c r="R183" s="6"/>
      <c r="S183" s="6"/>
    </row>
    <row r="184" spans="1:19" ht="16.5" customHeight="1" x14ac:dyDescent="0.3">
      <c r="A184" s="86"/>
      <c r="B184" s="86"/>
      <c r="C184" s="51"/>
      <c r="D184" s="6"/>
      <c r="E184" s="6"/>
      <c r="F184" s="6"/>
      <c r="G184" s="6"/>
      <c r="H184" s="51"/>
      <c r="I184" s="52"/>
      <c r="J184" s="52"/>
      <c r="K184" s="52"/>
      <c r="L184" s="52"/>
      <c r="M184" s="6"/>
      <c r="N184" s="6"/>
      <c r="O184" s="6"/>
      <c r="P184" s="6"/>
      <c r="Q184" s="6"/>
      <c r="R184" s="6"/>
      <c r="S184" s="6"/>
    </row>
    <row r="185" spans="1:19" ht="16.5" customHeight="1" x14ac:dyDescent="0.3">
      <c r="A185" s="86"/>
      <c r="B185" s="86"/>
      <c r="C185" s="51"/>
      <c r="D185" s="6"/>
      <c r="E185" s="6"/>
      <c r="F185" s="6"/>
      <c r="G185" s="6"/>
      <c r="H185" s="51"/>
      <c r="I185" s="52"/>
      <c r="J185" s="52"/>
      <c r="K185" s="52"/>
      <c r="L185" s="52"/>
      <c r="M185" s="6"/>
      <c r="N185" s="6"/>
      <c r="O185" s="6"/>
      <c r="P185" s="6"/>
      <c r="Q185" s="6"/>
      <c r="R185" s="6"/>
      <c r="S185" s="6"/>
    </row>
    <row r="186" spans="1:19" ht="16.5" customHeight="1" x14ac:dyDescent="0.3">
      <c r="A186" s="86"/>
      <c r="B186" s="86"/>
      <c r="C186" s="51"/>
      <c r="D186" s="6"/>
      <c r="E186" s="6"/>
      <c r="F186" s="6"/>
      <c r="G186" s="6"/>
      <c r="H186" s="51"/>
      <c r="I186" s="52"/>
      <c r="J186" s="52"/>
      <c r="K186" s="52"/>
      <c r="L186" s="52"/>
      <c r="M186" s="6"/>
      <c r="N186" s="6"/>
      <c r="O186" s="6"/>
      <c r="P186" s="6"/>
      <c r="Q186" s="6"/>
      <c r="R186" s="6"/>
      <c r="S186" s="6"/>
    </row>
    <row r="187" spans="1:19" ht="16.5" customHeight="1" x14ac:dyDescent="0.3">
      <c r="A187" s="86"/>
      <c r="B187" s="86"/>
      <c r="C187" s="51"/>
      <c r="D187" s="6"/>
      <c r="E187" s="6"/>
      <c r="F187" s="6"/>
      <c r="G187" s="6"/>
      <c r="H187" s="51"/>
      <c r="I187" s="52"/>
      <c r="J187" s="52"/>
      <c r="K187" s="52"/>
      <c r="L187" s="52"/>
      <c r="M187" s="6"/>
      <c r="N187" s="6"/>
      <c r="O187" s="6"/>
      <c r="P187" s="6"/>
      <c r="Q187" s="6"/>
      <c r="R187" s="6"/>
      <c r="S187" s="6"/>
    </row>
    <row r="188" spans="1:19" ht="16.5" customHeight="1" x14ac:dyDescent="0.3">
      <c r="A188" s="86"/>
      <c r="B188" s="86"/>
      <c r="C188" s="51"/>
      <c r="D188" s="6"/>
      <c r="E188" s="6"/>
      <c r="F188" s="6"/>
      <c r="G188" s="6"/>
      <c r="H188" s="51"/>
      <c r="I188" s="52"/>
      <c r="J188" s="52"/>
      <c r="K188" s="52"/>
      <c r="L188" s="52"/>
      <c r="M188" s="6"/>
      <c r="N188" s="6"/>
      <c r="O188" s="6"/>
      <c r="P188" s="6"/>
      <c r="Q188" s="6"/>
      <c r="R188" s="6"/>
      <c r="S188" s="6"/>
    </row>
    <row r="189" spans="1:19" ht="16.5" customHeight="1" x14ac:dyDescent="0.3">
      <c r="A189" s="86"/>
      <c r="B189" s="86"/>
      <c r="C189" s="51"/>
      <c r="D189" s="6"/>
      <c r="E189" s="6"/>
      <c r="F189" s="6"/>
      <c r="G189" s="6"/>
      <c r="H189" s="51"/>
      <c r="I189" s="52"/>
      <c r="J189" s="52"/>
      <c r="K189" s="52"/>
      <c r="L189" s="52"/>
      <c r="M189" s="6"/>
      <c r="N189" s="6"/>
      <c r="O189" s="6"/>
      <c r="P189" s="6"/>
      <c r="Q189" s="6"/>
      <c r="R189" s="6"/>
      <c r="S189" s="6"/>
    </row>
    <row r="190" spans="1:19" ht="16.5" customHeight="1" x14ac:dyDescent="0.3">
      <c r="A190" s="86"/>
      <c r="B190" s="86"/>
      <c r="C190" s="51"/>
      <c r="D190" s="6"/>
      <c r="E190" s="6"/>
      <c r="F190" s="6"/>
      <c r="G190" s="6"/>
      <c r="H190" s="51"/>
      <c r="I190" s="52"/>
      <c r="J190" s="52"/>
      <c r="K190" s="52"/>
      <c r="L190" s="52"/>
      <c r="M190" s="6"/>
      <c r="N190" s="6"/>
      <c r="O190" s="6"/>
      <c r="P190" s="6"/>
      <c r="Q190" s="6"/>
      <c r="R190" s="6"/>
      <c r="S190" s="6"/>
    </row>
    <row r="191" spans="1:19" ht="16.5" customHeight="1" x14ac:dyDescent="0.3">
      <c r="A191" s="86"/>
      <c r="B191" s="86"/>
      <c r="C191" s="51"/>
      <c r="D191" s="6"/>
      <c r="E191" s="6"/>
      <c r="F191" s="6"/>
      <c r="G191" s="6"/>
      <c r="H191" s="51"/>
      <c r="I191" s="52"/>
      <c r="J191" s="52"/>
      <c r="K191" s="52"/>
      <c r="L191" s="52"/>
      <c r="M191" s="6"/>
      <c r="N191" s="6"/>
      <c r="O191" s="6"/>
      <c r="P191" s="6"/>
      <c r="Q191" s="6"/>
      <c r="R191" s="6"/>
      <c r="S191" s="6"/>
    </row>
    <row r="192" spans="1:19" ht="16.5" customHeight="1" x14ac:dyDescent="0.3">
      <c r="A192" s="86"/>
      <c r="B192" s="86"/>
      <c r="C192" s="51"/>
      <c r="D192" s="6"/>
      <c r="E192" s="6"/>
      <c r="F192" s="6"/>
      <c r="G192" s="6"/>
      <c r="H192" s="51"/>
      <c r="I192" s="52"/>
      <c r="J192" s="52"/>
      <c r="K192" s="52"/>
      <c r="L192" s="52"/>
      <c r="M192" s="6"/>
      <c r="N192" s="6"/>
      <c r="O192" s="6"/>
      <c r="P192" s="6"/>
      <c r="Q192" s="6"/>
      <c r="R192" s="6"/>
      <c r="S192" s="6"/>
    </row>
    <row r="193" spans="1:19" ht="16.5" customHeight="1" x14ac:dyDescent="0.3">
      <c r="A193" s="86"/>
      <c r="B193" s="86"/>
      <c r="C193" s="51"/>
      <c r="D193" s="6"/>
      <c r="E193" s="6"/>
      <c r="F193" s="6"/>
      <c r="G193" s="6"/>
      <c r="H193" s="51"/>
      <c r="I193" s="52"/>
      <c r="J193" s="52"/>
      <c r="K193" s="52"/>
      <c r="L193" s="52"/>
      <c r="M193" s="6"/>
      <c r="N193" s="6"/>
      <c r="O193" s="6"/>
      <c r="P193" s="6"/>
      <c r="Q193" s="6"/>
      <c r="R193" s="6"/>
      <c r="S193" s="6"/>
    </row>
    <row r="194" spans="1:19" ht="16.5" customHeight="1" x14ac:dyDescent="0.3">
      <c r="A194" s="86"/>
      <c r="B194" s="86"/>
      <c r="C194" s="51"/>
      <c r="D194" s="6"/>
      <c r="E194" s="6"/>
      <c r="F194" s="6"/>
      <c r="G194" s="6"/>
      <c r="H194" s="51"/>
      <c r="I194" s="52"/>
      <c r="J194" s="52"/>
      <c r="K194" s="52"/>
      <c r="L194" s="52"/>
      <c r="M194" s="6"/>
      <c r="N194" s="6"/>
      <c r="O194" s="6"/>
      <c r="P194" s="6"/>
      <c r="Q194" s="6"/>
      <c r="R194" s="6"/>
      <c r="S194" s="6"/>
    </row>
    <row r="195" spans="1:19" ht="16.5" customHeight="1" x14ac:dyDescent="0.3">
      <c r="A195" s="86"/>
      <c r="B195" s="86"/>
      <c r="C195" s="51"/>
      <c r="D195" s="6"/>
      <c r="E195" s="6"/>
      <c r="F195" s="6"/>
      <c r="G195" s="6"/>
      <c r="H195" s="51"/>
      <c r="I195" s="52"/>
      <c r="J195" s="52"/>
      <c r="K195" s="52"/>
      <c r="L195" s="52"/>
      <c r="M195" s="6"/>
      <c r="N195" s="6"/>
      <c r="O195" s="6"/>
      <c r="P195" s="6"/>
      <c r="Q195" s="6"/>
      <c r="R195" s="6"/>
      <c r="S195" s="6"/>
    </row>
    <row r="196" spans="1:19" ht="16.5" customHeight="1" x14ac:dyDescent="0.3">
      <c r="A196" s="86"/>
      <c r="B196" s="86"/>
      <c r="C196" s="51"/>
      <c r="D196" s="6"/>
      <c r="E196" s="6"/>
      <c r="F196" s="6"/>
      <c r="G196" s="6"/>
      <c r="H196" s="51"/>
      <c r="I196" s="52"/>
      <c r="J196" s="52"/>
      <c r="K196" s="52"/>
      <c r="L196" s="52"/>
      <c r="M196" s="6"/>
      <c r="N196" s="6"/>
      <c r="O196" s="6"/>
      <c r="P196" s="6"/>
      <c r="Q196" s="6"/>
      <c r="R196" s="6"/>
      <c r="S196" s="6"/>
    </row>
    <row r="197" spans="1:19" ht="16.5" customHeight="1" x14ac:dyDescent="0.3">
      <c r="A197" s="86"/>
      <c r="B197" s="86"/>
      <c r="C197" s="51"/>
      <c r="D197" s="6"/>
      <c r="E197" s="6"/>
      <c r="F197" s="6"/>
      <c r="G197" s="6"/>
      <c r="H197" s="51"/>
      <c r="I197" s="52"/>
      <c r="J197" s="52"/>
      <c r="K197" s="52"/>
      <c r="L197" s="52"/>
      <c r="M197" s="6"/>
      <c r="N197" s="6"/>
      <c r="O197" s="6"/>
      <c r="P197" s="6"/>
      <c r="Q197" s="6"/>
      <c r="R197" s="6"/>
      <c r="S197" s="6"/>
    </row>
    <row r="198" spans="1:19" ht="16.5" customHeight="1" x14ac:dyDescent="0.3">
      <c r="A198" s="86"/>
      <c r="B198" s="86"/>
      <c r="C198" s="51"/>
      <c r="D198" s="6"/>
      <c r="E198" s="6"/>
      <c r="F198" s="6"/>
      <c r="G198" s="6"/>
      <c r="H198" s="51"/>
      <c r="I198" s="52"/>
      <c r="J198" s="52"/>
      <c r="K198" s="52"/>
      <c r="L198" s="52"/>
      <c r="M198" s="6"/>
      <c r="N198" s="6"/>
      <c r="O198" s="6"/>
      <c r="P198" s="6"/>
      <c r="Q198" s="6"/>
      <c r="R198" s="6"/>
      <c r="S198" s="6"/>
    </row>
    <row r="199" spans="1:19" ht="16.5" customHeight="1" x14ac:dyDescent="0.3">
      <c r="A199" s="86"/>
      <c r="B199" s="86"/>
      <c r="C199" s="51"/>
      <c r="D199" s="6"/>
      <c r="E199" s="6"/>
      <c r="F199" s="6"/>
      <c r="G199" s="6"/>
      <c r="H199" s="51"/>
      <c r="I199" s="52"/>
      <c r="J199" s="52"/>
      <c r="K199" s="52"/>
      <c r="L199" s="52"/>
      <c r="M199" s="6"/>
      <c r="N199" s="6"/>
      <c r="O199" s="6"/>
      <c r="P199" s="6"/>
      <c r="Q199" s="6"/>
      <c r="R199" s="6"/>
      <c r="S199" s="6"/>
    </row>
    <row r="200" spans="1:19" ht="16.5" customHeight="1" x14ac:dyDescent="0.3">
      <c r="A200" s="86"/>
      <c r="B200" s="86"/>
      <c r="C200" s="51"/>
      <c r="D200" s="6"/>
      <c r="E200" s="6"/>
      <c r="F200" s="6"/>
      <c r="G200" s="6"/>
      <c r="H200" s="51"/>
      <c r="I200" s="52"/>
      <c r="J200" s="52"/>
      <c r="K200" s="52"/>
      <c r="L200" s="52"/>
      <c r="M200" s="6"/>
      <c r="N200" s="6"/>
      <c r="O200" s="6"/>
      <c r="P200" s="6"/>
      <c r="Q200" s="6"/>
      <c r="R200" s="6"/>
      <c r="S200" s="6"/>
    </row>
    <row r="201" spans="1:19" ht="16.5" customHeight="1" x14ac:dyDescent="0.3">
      <c r="A201" s="86"/>
      <c r="B201" s="86"/>
      <c r="C201" s="51"/>
      <c r="D201" s="6"/>
      <c r="E201" s="6"/>
      <c r="F201" s="6"/>
      <c r="G201" s="6"/>
      <c r="H201" s="51"/>
      <c r="I201" s="52"/>
      <c r="J201" s="52"/>
      <c r="K201" s="52"/>
      <c r="L201" s="52"/>
      <c r="M201" s="6"/>
      <c r="N201" s="6"/>
      <c r="O201" s="6"/>
      <c r="P201" s="6"/>
      <c r="Q201" s="6"/>
      <c r="R201" s="6"/>
      <c r="S201" s="6"/>
    </row>
    <row r="202" spans="1:19" ht="16.5" customHeight="1" x14ac:dyDescent="0.3">
      <c r="A202" s="86"/>
      <c r="B202" s="86"/>
      <c r="C202" s="51"/>
      <c r="D202" s="6"/>
      <c r="E202" s="6"/>
      <c r="F202" s="6"/>
      <c r="G202" s="6"/>
      <c r="H202" s="51"/>
      <c r="I202" s="52"/>
      <c r="J202" s="52"/>
      <c r="K202" s="52"/>
      <c r="L202" s="52"/>
      <c r="M202" s="6"/>
      <c r="N202" s="6"/>
      <c r="O202" s="6"/>
      <c r="P202" s="6"/>
      <c r="Q202" s="6"/>
      <c r="R202" s="6"/>
      <c r="S202" s="6"/>
    </row>
    <row r="203" spans="1:19" ht="16.5" customHeight="1" x14ac:dyDescent="0.3">
      <c r="A203" s="86"/>
      <c r="B203" s="86"/>
      <c r="C203" s="51"/>
      <c r="D203" s="6"/>
      <c r="E203" s="6"/>
      <c r="F203" s="6"/>
      <c r="G203" s="6"/>
      <c r="H203" s="51"/>
      <c r="I203" s="52"/>
      <c r="J203" s="52"/>
      <c r="K203" s="52"/>
      <c r="L203" s="52"/>
      <c r="M203" s="6"/>
      <c r="N203" s="6"/>
      <c r="O203" s="6"/>
      <c r="P203" s="6"/>
      <c r="Q203" s="6"/>
      <c r="R203" s="6"/>
      <c r="S203" s="6"/>
    </row>
    <row r="204" spans="1:19" ht="16.5" customHeight="1" x14ac:dyDescent="0.3">
      <c r="A204" s="86"/>
      <c r="B204" s="86"/>
      <c r="C204" s="51"/>
      <c r="D204" s="6"/>
      <c r="E204" s="6"/>
      <c r="F204" s="6"/>
      <c r="G204" s="6"/>
      <c r="H204" s="51"/>
      <c r="I204" s="52"/>
      <c r="J204" s="52"/>
      <c r="K204" s="52"/>
      <c r="L204" s="52"/>
      <c r="M204" s="6"/>
      <c r="N204" s="6"/>
      <c r="O204" s="6"/>
      <c r="P204" s="6"/>
      <c r="Q204" s="6"/>
      <c r="R204" s="6"/>
      <c r="S204" s="6"/>
    </row>
    <row r="205" spans="1:19" ht="16.5" customHeight="1" x14ac:dyDescent="0.3">
      <c r="A205" s="86"/>
      <c r="B205" s="86"/>
      <c r="C205" s="51"/>
      <c r="D205" s="6"/>
      <c r="E205" s="6"/>
      <c r="F205" s="6"/>
      <c r="G205" s="6"/>
      <c r="H205" s="51"/>
      <c r="I205" s="52"/>
      <c r="J205" s="52"/>
      <c r="K205" s="52"/>
      <c r="L205" s="52"/>
      <c r="M205" s="6"/>
      <c r="N205" s="6"/>
      <c r="O205" s="6"/>
      <c r="P205" s="6"/>
      <c r="Q205" s="6"/>
      <c r="R205" s="6"/>
      <c r="S205" s="6"/>
    </row>
    <row r="206" spans="1:19" ht="16.5" customHeight="1" x14ac:dyDescent="0.3">
      <c r="A206" s="86"/>
      <c r="B206" s="86"/>
      <c r="C206" s="51"/>
      <c r="D206" s="6"/>
      <c r="E206" s="6"/>
      <c r="F206" s="6"/>
      <c r="G206" s="6"/>
      <c r="H206" s="51"/>
      <c r="I206" s="52"/>
      <c r="J206" s="52"/>
      <c r="K206" s="52"/>
      <c r="L206" s="52"/>
      <c r="M206" s="6"/>
      <c r="N206" s="6"/>
      <c r="O206" s="6"/>
      <c r="P206" s="6"/>
      <c r="Q206" s="6"/>
      <c r="R206" s="6"/>
      <c r="S206" s="6"/>
    </row>
    <row r="207" spans="1:19" ht="16.5" customHeight="1" x14ac:dyDescent="0.3">
      <c r="A207" s="86"/>
      <c r="B207" s="86"/>
      <c r="C207" s="51"/>
      <c r="D207" s="6"/>
      <c r="E207" s="6"/>
      <c r="F207" s="6"/>
      <c r="G207" s="6"/>
      <c r="H207" s="51"/>
      <c r="I207" s="52"/>
      <c r="J207" s="52"/>
      <c r="K207" s="52"/>
      <c r="L207" s="52"/>
      <c r="M207" s="6"/>
      <c r="N207" s="6"/>
      <c r="O207" s="6"/>
      <c r="P207" s="6"/>
      <c r="Q207" s="6"/>
      <c r="R207" s="6"/>
      <c r="S207" s="6"/>
    </row>
    <row r="208" spans="1:19" ht="16.5" customHeight="1" x14ac:dyDescent="0.3">
      <c r="A208" s="86"/>
      <c r="B208" s="86"/>
      <c r="C208" s="51"/>
      <c r="D208" s="6"/>
      <c r="E208" s="6"/>
      <c r="F208" s="6"/>
      <c r="G208" s="6"/>
      <c r="H208" s="51"/>
      <c r="I208" s="52"/>
      <c r="J208" s="52"/>
      <c r="K208" s="52"/>
      <c r="L208" s="52"/>
      <c r="M208" s="6"/>
      <c r="N208" s="6"/>
      <c r="O208" s="6"/>
      <c r="P208" s="6"/>
      <c r="Q208" s="6"/>
      <c r="R208" s="6"/>
      <c r="S208" s="6"/>
    </row>
    <row r="209" spans="1:19" ht="16.5" customHeight="1" x14ac:dyDescent="0.3">
      <c r="A209" s="86"/>
      <c r="B209" s="86"/>
      <c r="C209" s="51"/>
      <c r="D209" s="6"/>
      <c r="E209" s="6"/>
      <c r="F209" s="6"/>
      <c r="G209" s="6"/>
      <c r="H209" s="51"/>
      <c r="I209" s="52"/>
      <c r="J209" s="52"/>
      <c r="K209" s="52"/>
      <c r="L209" s="52"/>
      <c r="M209" s="6"/>
      <c r="N209" s="6"/>
      <c r="O209" s="6"/>
      <c r="P209" s="6"/>
      <c r="Q209" s="6"/>
      <c r="R209" s="6"/>
      <c r="S209" s="6"/>
    </row>
    <row r="210" spans="1:19" ht="16.5" customHeight="1" x14ac:dyDescent="0.3">
      <c r="A210" s="86"/>
      <c r="B210" s="86"/>
      <c r="C210" s="51"/>
      <c r="D210" s="6"/>
      <c r="E210" s="6"/>
      <c r="F210" s="6"/>
      <c r="G210" s="6"/>
      <c r="H210" s="51"/>
      <c r="I210" s="52"/>
      <c r="J210" s="52"/>
      <c r="K210" s="52"/>
      <c r="L210" s="52"/>
      <c r="M210" s="6"/>
      <c r="N210" s="6"/>
      <c r="O210" s="6"/>
      <c r="P210" s="6"/>
      <c r="Q210" s="6"/>
      <c r="R210" s="6"/>
      <c r="S210" s="6"/>
    </row>
    <row r="211" spans="1:19" ht="16.5" customHeight="1" x14ac:dyDescent="0.3">
      <c r="A211" s="86"/>
      <c r="B211" s="86"/>
      <c r="C211" s="51"/>
      <c r="D211" s="6"/>
      <c r="E211" s="6"/>
      <c r="F211" s="6"/>
      <c r="G211" s="6"/>
      <c r="H211" s="51"/>
      <c r="I211" s="52"/>
      <c r="J211" s="52"/>
      <c r="K211" s="52"/>
      <c r="L211" s="52"/>
      <c r="M211" s="6"/>
      <c r="N211" s="6"/>
      <c r="O211" s="6"/>
      <c r="P211" s="6"/>
      <c r="Q211" s="6"/>
      <c r="R211" s="6"/>
      <c r="S211" s="6"/>
    </row>
    <row r="212" spans="1:19" ht="16.5" customHeight="1" x14ac:dyDescent="0.3">
      <c r="A212" s="86"/>
      <c r="B212" s="86"/>
      <c r="C212" s="51"/>
      <c r="D212" s="6"/>
      <c r="E212" s="6"/>
      <c r="F212" s="6"/>
      <c r="G212" s="6"/>
      <c r="H212" s="51"/>
      <c r="I212" s="52"/>
      <c r="J212" s="52"/>
      <c r="K212" s="52"/>
      <c r="L212" s="52"/>
      <c r="M212" s="6"/>
      <c r="N212" s="6"/>
      <c r="O212" s="6"/>
      <c r="P212" s="6"/>
      <c r="Q212" s="6"/>
      <c r="R212" s="6"/>
      <c r="S212" s="6"/>
    </row>
    <row r="213" spans="1:19" ht="16.5" customHeight="1" x14ac:dyDescent="0.3">
      <c r="A213" s="86"/>
      <c r="B213" s="86"/>
      <c r="C213" s="51"/>
      <c r="D213" s="6"/>
      <c r="E213" s="6"/>
      <c r="F213" s="6"/>
      <c r="G213" s="6"/>
      <c r="H213" s="51"/>
      <c r="I213" s="52"/>
      <c r="J213" s="52"/>
      <c r="K213" s="52"/>
      <c r="L213" s="52"/>
      <c r="M213" s="6"/>
      <c r="N213" s="6"/>
      <c r="O213" s="6"/>
      <c r="P213" s="6"/>
      <c r="Q213" s="6"/>
      <c r="R213" s="6"/>
      <c r="S213" s="6"/>
    </row>
    <row r="214" spans="1:19" ht="16.5" customHeight="1" x14ac:dyDescent="0.3">
      <c r="A214" s="86"/>
      <c r="B214" s="86"/>
      <c r="C214" s="51"/>
      <c r="D214" s="6"/>
      <c r="E214" s="6"/>
      <c r="F214" s="6"/>
      <c r="G214" s="6"/>
      <c r="H214" s="51"/>
      <c r="I214" s="52"/>
      <c r="J214" s="52"/>
      <c r="K214" s="52"/>
      <c r="L214" s="52"/>
      <c r="M214" s="6"/>
      <c r="N214" s="6"/>
      <c r="O214" s="6"/>
      <c r="P214" s="6"/>
      <c r="Q214" s="6"/>
      <c r="R214" s="6"/>
      <c r="S214" s="6"/>
    </row>
    <row r="215" spans="1:19" ht="16.5" customHeight="1" x14ac:dyDescent="0.3">
      <c r="A215" s="86"/>
      <c r="B215" s="86"/>
      <c r="C215" s="51"/>
      <c r="D215" s="6"/>
      <c r="E215" s="6"/>
      <c r="F215" s="6"/>
      <c r="G215" s="6"/>
      <c r="H215" s="51"/>
      <c r="I215" s="52"/>
      <c r="J215" s="52"/>
      <c r="K215" s="52"/>
      <c r="L215" s="52"/>
      <c r="M215" s="6"/>
      <c r="N215" s="6"/>
      <c r="O215" s="6"/>
      <c r="P215" s="6"/>
      <c r="Q215" s="6"/>
      <c r="R215" s="6"/>
      <c r="S215" s="6"/>
    </row>
    <row r="216" spans="1:19" ht="16.5" customHeight="1" x14ac:dyDescent="0.3">
      <c r="A216" s="86"/>
      <c r="B216" s="86"/>
      <c r="C216" s="51"/>
      <c r="D216" s="6"/>
      <c r="E216" s="6"/>
      <c r="F216" s="6"/>
      <c r="G216" s="6"/>
      <c r="H216" s="51"/>
      <c r="I216" s="52"/>
      <c r="J216" s="52"/>
      <c r="K216" s="52"/>
      <c r="L216" s="52"/>
      <c r="M216" s="6"/>
      <c r="N216" s="6"/>
      <c r="O216" s="6"/>
      <c r="P216" s="6"/>
      <c r="Q216" s="6"/>
      <c r="R216" s="6"/>
      <c r="S216" s="6"/>
    </row>
    <row r="217" spans="1:19" ht="16.5" customHeight="1" x14ac:dyDescent="0.3">
      <c r="A217" s="86"/>
      <c r="B217" s="86"/>
      <c r="C217" s="51"/>
      <c r="D217" s="6"/>
      <c r="E217" s="6"/>
      <c r="F217" s="6"/>
      <c r="G217" s="6"/>
      <c r="H217" s="51"/>
      <c r="I217" s="52"/>
      <c r="J217" s="52"/>
      <c r="K217" s="52"/>
      <c r="L217" s="52"/>
      <c r="M217" s="6"/>
      <c r="N217" s="6"/>
      <c r="O217" s="6"/>
      <c r="P217" s="6"/>
      <c r="Q217" s="6"/>
      <c r="R217" s="6"/>
      <c r="S217" s="6"/>
    </row>
    <row r="218" spans="1:19" ht="16.5" customHeight="1" x14ac:dyDescent="0.3">
      <c r="A218" s="86"/>
      <c r="B218" s="86"/>
      <c r="C218" s="51"/>
      <c r="D218" s="6"/>
      <c r="E218" s="6"/>
      <c r="F218" s="6"/>
      <c r="G218" s="6"/>
      <c r="H218" s="51"/>
      <c r="I218" s="52"/>
      <c r="J218" s="52"/>
      <c r="K218" s="52"/>
      <c r="L218" s="52"/>
      <c r="M218" s="6"/>
      <c r="N218" s="6"/>
      <c r="O218" s="6"/>
      <c r="P218" s="6"/>
      <c r="Q218" s="6"/>
      <c r="R218" s="6"/>
      <c r="S218" s="6"/>
    </row>
    <row r="219" spans="1:19" ht="16.5" customHeight="1" x14ac:dyDescent="0.3">
      <c r="A219" s="86"/>
      <c r="B219" s="86"/>
      <c r="C219" s="51"/>
      <c r="D219" s="6"/>
      <c r="E219" s="6"/>
      <c r="F219" s="6"/>
      <c r="G219" s="6"/>
      <c r="H219" s="51"/>
      <c r="I219" s="52"/>
      <c r="J219" s="52"/>
      <c r="K219" s="52"/>
      <c r="L219" s="52"/>
      <c r="M219" s="6"/>
      <c r="N219" s="6"/>
      <c r="O219" s="6"/>
      <c r="P219" s="6"/>
      <c r="Q219" s="6"/>
      <c r="R219" s="6"/>
      <c r="S219" s="6"/>
    </row>
    <row r="220" spans="1:19" ht="16.5" customHeight="1" x14ac:dyDescent="0.3">
      <c r="A220" s="86"/>
      <c r="B220" s="86"/>
      <c r="C220" s="51"/>
      <c r="D220" s="6"/>
      <c r="E220" s="6"/>
      <c r="F220" s="6"/>
      <c r="G220" s="6"/>
      <c r="H220" s="51"/>
      <c r="I220" s="52"/>
      <c r="J220" s="52"/>
      <c r="K220" s="52"/>
      <c r="L220" s="52"/>
      <c r="M220" s="6"/>
      <c r="N220" s="6"/>
      <c r="O220" s="6"/>
      <c r="P220" s="6"/>
      <c r="Q220" s="6"/>
      <c r="R220" s="6"/>
      <c r="S220" s="6"/>
    </row>
    <row r="221" spans="1:19" ht="16.5" customHeight="1" x14ac:dyDescent="0.3">
      <c r="A221" s="86"/>
      <c r="B221" s="86"/>
      <c r="C221" s="51"/>
      <c r="D221" s="6"/>
      <c r="E221" s="6"/>
      <c r="F221" s="6"/>
      <c r="G221" s="6"/>
      <c r="H221" s="51"/>
      <c r="I221" s="52"/>
      <c r="J221" s="52"/>
      <c r="K221" s="52"/>
      <c r="L221" s="52"/>
      <c r="M221" s="6"/>
      <c r="N221" s="6"/>
      <c r="O221" s="6"/>
      <c r="P221" s="6"/>
      <c r="Q221" s="6"/>
      <c r="R221" s="6"/>
      <c r="S221" s="6"/>
    </row>
    <row r="222" spans="1:19" ht="16.5" customHeight="1" x14ac:dyDescent="0.3">
      <c r="A222" s="86"/>
      <c r="B222" s="86"/>
      <c r="C222" s="51"/>
      <c r="D222" s="6"/>
      <c r="E222" s="6"/>
      <c r="F222" s="6"/>
      <c r="G222" s="6"/>
      <c r="H222" s="51"/>
      <c r="I222" s="52"/>
      <c r="J222" s="52"/>
      <c r="K222" s="52"/>
      <c r="L222" s="52"/>
      <c r="M222" s="6"/>
      <c r="N222" s="6"/>
      <c r="O222" s="6"/>
      <c r="P222" s="6"/>
      <c r="Q222" s="6"/>
      <c r="R222" s="6"/>
      <c r="S222" s="6"/>
    </row>
    <row r="223" spans="1:19" ht="16.5" customHeight="1" x14ac:dyDescent="0.3">
      <c r="A223" s="86"/>
      <c r="B223" s="86"/>
      <c r="C223" s="51"/>
      <c r="D223" s="6"/>
      <c r="E223" s="6"/>
      <c r="F223" s="6"/>
      <c r="G223" s="6"/>
      <c r="H223" s="51"/>
      <c r="I223" s="52"/>
      <c r="J223" s="52"/>
      <c r="K223" s="52"/>
      <c r="L223" s="52"/>
      <c r="M223" s="6"/>
      <c r="N223" s="6"/>
      <c r="O223" s="6"/>
      <c r="P223" s="6"/>
      <c r="Q223" s="6"/>
      <c r="R223" s="6"/>
      <c r="S223" s="6"/>
    </row>
    <row r="224" spans="1:19" ht="16.5" customHeight="1" x14ac:dyDescent="0.3">
      <c r="A224" s="86"/>
      <c r="B224" s="86"/>
      <c r="C224" s="51"/>
      <c r="D224" s="6"/>
      <c r="E224" s="6"/>
      <c r="F224" s="6"/>
      <c r="G224" s="6"/>
      <c r="H224" s="51"/>
      <c r="I224" s="52"/>
      <c r="J224" s="52"/>
      <c r="K224" s="52"/>
      <c r="L224" s="52"/>
      <c r="M224" s="6"/>
      <c r="N224" s="6"/>
      <c r="O224" s="6"/>
      <c r="P224" s="6"/>
      <c r="Q224" s="6"/>
      <c r="R224" s="6"/>
      <c r="S224" s="6"/>
    </row>
    <row r="225" spans="1:19" ht="16.5" customHeight="1" x14ac:dyDescent="0.3">
      <c r="A225" s="86"/>
      <c r="B225" s="86"/>
      <c r="C225" s="51"/>
      <c r="D225" s="6"/>
      <c r="E225" s="6"/>
      <c r="F225" s="6"/>
      <c r="G225" s="6"/>
      <c r="H225" s="51"/>
      <c r="I225" s="52"/>
      <c r="J225" s="52"/>
      <c r="K225" s="52"/>
      <c r="L225" s="52"/>
      <c r="M225" s="6"/>
      <c r="N225" s="6"/>
      <c r="O225" s="6"/>
      <c r="P225" s="6"/>
      <c r="Q225" s="6"/>
      <c r="R225" s="6"/>
      <c r="S225" s="6"/>
    </row>
    <row r="226" spans="1:19" ht="16.5" customHeight="1" x14ac:dyDescent="0.3">
      <c r="A226" s="86"/>
      <c r="B226" s="86"/>
      <c r="C226" s="51"/>
      <c r="D226" s="6"/>
      <c r="E226" s="6"/>
      <c r="F226" s="6"/>
      <c r="G226" s="6"/>
      <c r="H226" s="51"/>
      <c r="I226" s="52"/>
      <c r="J226" s="52"/>
      <c r="K226" s="52"/>
      <c r="L226" s="52"/>
      <c r="M226" s="6"/>
      <c r="N226" s="6"/>
      <c r="O226" s="6"/>
      <c r="P226" s="6"/>
      <c r="Q226" s="6"/>
      <c r="R226" s="6"/>
      <c r="S226" s="6"/>
    </row>
    <row r="227" spans="1:19" ht="16.5" customHeight="1" x14ac:dyDescent="0.3">
      <c r="A227" s="86"/>
      <c r="B227" s="86"/>
      <c r="C227" s="51"/>
      <c r="D227" s="6"/>
      <c r="E227" s="6"/>
      <c r="F227" s="6"/>
      <c r="G227" s="6"/>
      <c r="H227" s="51"/>
      <c r="I227" s="52"/>
      <c r="J227" s="52"/>
      <c r="K227" s="52"/>
      <c r="L227" s="52"/>
      <c r="M227" s="6"/>
      <c r="N227" s="6"/>
      <c r="O227" s="6"/>
      <c r="P227" s="6"/>
      <c r="Q227" s="6"/>
      <c r="R227" s="6"/>
      <c r="S227" s="6"/>
    </row>
    <row r="228" spans="1:19" ht="16.5" customHeight="1" x14ac:dyDescent="0.3">
      <c r="A228" s="86"/>
      <c r="B228" s="86"/>
      <c r="C228" s="51"/>
      <c r="D228" s="6"/>
      <c r="E228" s="6"/>
      <c r="F228" s="6"/>
      <c r="G228" s="6"/>
      <c r="H228" s="51"/>
      <c r="I228" s="52"/>
      <c r="J228" s="52"/>
      <c r="K228" s="52"/>
      <c r="L228" s="52"/>
      <c r="M228" s="6"/>
      <c r="N228" s="6"/>
      <c r="O228" s="6"/>
      <c r="P228" s="6"/>
      <c r="Q228" s="6"/>
      <c r="R228" s="6"/>
      <c r="S228" s="6"/>
    </row>
    <row r="229" spans="1:19" ht="16.5" customHeight="1" x14ac:dyDescent="0.3">
      <c r="A229" s="86"/>
      <c r="B229" s="86"/>
      <c r="C229" s="51"/>
      <c r="D229" s="6"/>
      <c r="E229" s="6"/>
      <c r="F229" s="6"/>
      <c r="G229" s="6"/>
      <c r="H229" s="51"/>
      <c r="I229" s="52"/>
      <c r="J229" s="52"/>
      <c r="K229" s="52"/>
      <c r="L229" s="52"/>
      <c r="M229" s="6"/>
      <c r="N229" s="6"/>
      <c r="O229" s="6"/>
      <c r="P229" s="6"/>
      <c r="Q229" s="6"/>
      <c r="R229" s="6"/>
      <c r="S229" s="6"/>
    </row>
    <row r="230" spans="1:19" ht="16.5" customHeight="1" x14ac:dyDescent="0.3">
      <c r="A230" s="86"/>
      <c r="B230" s="86"/>
      <c r="C230" s="51"/>
      <c r="D230" s="6"/>
      <c r="E230" s="6"/>
      <c r="F230" s="6"/>
      <c r="G230" s="6"/>
      <c r="H230" s="51"/>
      <c r="I230" s="52"/>
      <c r="J230" s="52"/>
      <c r="K230" s="52"/>
      <c r="L230" s="52"/>
      <c r="M230" s="6"/>
      <c r="N230" s="6"/>
      <c r="O230" s="6"/>
      <c r="P230" s="6"/>
      <c r="Q230" s="6"/>
      <c r="R230" s="6"/>
      <c r="S230" s="6"/>
    </row>
    <row r="231" spans="1:19" ht="16.5" customHeight="1" x14ac:dyDescent="0.3">
      <c r="A231" s="86"/>
      <c r="B231" s="86"/>
      <c r="C231" s="51"/>
      <c r="D231" s="6"/>
      <c r="E231" s="6"/>
      <c r="F231" s="6"/>
      <c r="G231" s="6"/>
      <c r="H231" s="51"/>
      <c r="I231" s="52"/>
      <c r="J231" s="52"/>
      <c r="K231" s="52"/>
      <c r="L231" s="52"/>
      <c r="M231" s="6"/>
      <c r="N231" s="6"/>
      <c r="O231" s="6"/>
      <c r="P231" s="6"/>
      <c r="Q231" s="6"/>
      <c r="R231" s="6"/>
      <c r="S231" s="6"/>
    </row>
    <row r="232" spans="1:19" ht="16.5" customHeight="1" x14ac:dyDescent="0.3">
      <c r="A232" s="86"/>
      <c r="B232" s="86"/>
      <c r="C232" s="51"/>
      <c r="D232" s="6"/>
      <c r="E232" s="6"/>
      <c r="F232" s="6"/>
      <c r="G232" s="6"/>
      <c r="H232" s="51"/>
      <c r="I232" s="52"/>
      <c r="J232" s="52"/>
      <c r="K232" s="52"/>
      <c r="L232" s="52"/>
      <c r="M232" s="6"/>
      <c r="N232" s="6"/>
      <c r="O232" s="6"/>
      <c r="P232" s="6"/>
      <c r="Q232" s="6"/>
      <c r="R232" s="6"/>
      <c r="S232" s="6"/>
    </row>
    <row r="233" spans="1:19" ht="16.5" customHeight="1" x14ac:dyDescent="0.3">
      <c r="A233" s="86"/>
      <c r="B233" s="86"/>
      <c r="C233" s="51"/>
      <c r="D233" s="6"/>
      <c r="E233" s="6"/>
      <c r="F233" s="6"/>
      <c r="G233" s="6"/>
      <c r="H233" s="51"/>
      <c r="I233" s="52"/>
      <c r="J233" s="52"/>
      <c r="K233" s="52"/>
      <c r="L233" s="52"/>
      <c r="M233" s="6"/>
      <c r="N233" s="6"/>
      <c r="O233" s="6"/>
      <c r="P233" s="6"/>
      <c r="Q233" s="6"/>
      <c r="R233" s="6"/>
      <c r="S233" s="6"/>
    </row>
    <row r="234" spans="1:19" ht="16.5" customHeight="1" x14ac:dyDescent="0.3">
      <c r="A234" s="86"/>
      <c r="B234" s="86"/>
      <c r="C234" s="51"/>
      <c r="D234" s="6"/>
      <c r="E234" s="6"/>
      <c r="F234" s="6"/>
      <c r="G234" s="6"/>
      <c r="H234" s="51"/>
      <c r="I234" s="52"/>
      <c r="J234" s="52"/>
      <c r="K234" s="52"/>
      <c r="L234" s="52"/>
      <c r="M234" s="6"/>
      <c r="N234" s="6"/>
      <c r="O234" s="6"/>
      <c r="P234" s="6"/>
      <c r="Q234" s="6"/>
      <c r="R234" s="6"/>
      <c r="S234" s="6"/>
    </row>
    <row r="235" spans="1:19" ht="16.5" customHeight="1" x14ac:dyDescent="0.3">
      <c r="A235" s="86"/>
      <c r="B235" s="86"/>
      <c r="C235" s="51"/>
      <c r="D235" s="6"/>
      <c r="E235" s="6"/>
      <c r="F235" s="6"/>
      <c r="G235" s="6"/>
      <c r="H235" s="51"/>
      <c r="I235" s="52"/>
      <c r="J235" s="52"/>
      <c r="K235" s="52"/>
      <c r="L235" s="52"/>
      <c r="M235" s="6"/>
      <c r="N235" s="6"/>
      <c r="O235" s="6"/>
      <c r="P235" s="6"/>
      <c r="Q235" s="6"/>
      <c r="R235" s="6"/>
      <c r="S235" s="6"/>
    </row>
    <row r="236" spans="1:19" ht="16.5" customHeight="1" x14ac:dyDescent="0.3">
      <c r="A236" s="86"/>
      <c r="B236" s="86"/>
      <c r="C236" s="51"/>
      <c r="D236" s="6"/>
      <c r="E236" s="6"/>
      <c r="F236" s="6"/>
      <c r="G236" s="6"/>
      <c r="H236" s="51"/>
      <c r="I236" s="52"/>
      <c r="J236" s="52"/>
      <c r="K236" s="52"/>
      <c r="L236" s="52"/>
      <c r="M236" s="6"/>
      <c r="N236" s="6"/>
      <c r="O236" s="6"/>
      <c r="P236" s="6"/>
      <c r="Q236" s="6"/>
      <c r="R236" s="6"/>
      <c r="S236" s="6"/>
    </row>
    <row r="237" spans="1:19" ht="16.5" customHeight="1" x14ac:dyDescent="0.3">
      <c r="A237" s="86"/>
      <c r="B237" s="86"/>
      <c r="C237" s="51"/>
      <c r="D237" s="6"/>
      <c r="E237" s="6"/>
      <c r="F237" s="6"/>
      <c r="G237" s="6"/>
      <c r="H237" s="51"/>
      <c r="I237" s="52"/>
      <c r="J237" s="52"/>
      <c r="K237" s="52"/>
      <c r="L237" s="52"/>
      <c r="M237" s="6"/>
      <c r="N237" s="6"/>
      <c r="O237" s="6"/>
      <c r="P237" s="6"/>
      <c r="Q237" s="6"/>
      <c r="R237" s="6"/>
      <c r="S237" s="6"/>
    </row>
    <row r="238" spans="1:19" ht="16.5" customHeight="1" x14ac:dyDescent="0.3">
      <c r="A238" s="86"/>
      <c r="B238" s="86"/>
      <c r="C238" s="51"/>
      <c r="D238" s="6"/>
      <c r="E238" s="6"/>
      <c r="F238" s="6"/>
      <c r="G238" s="6"/>
      <c r="H238" s="51"/>
      <c r="I238" s="52"/>
      <c r="J238" s="52"/>
      <c r="K238" s="52"/>
      <c r="L238" s="52"/>
      <c r="M238" s="6"/>
      <c r="N238" s="6"/>
      <c r="O238" s="6"/>
      <c r="P238" s="6"/>
      <c r="Q238" s="6"/>
      <c r="R238" s="6"/>
      <c r="S238" s="6"/>
    </row>
    <row r="239" spans="1:19" ht="16.5" customHeight="1" x14ac:dyDescent="0.3">
      <c r="A239" s="86"/>
      <c r="B239" s="86"/>
      <c r="C239" s="51"/>
      <c r="D239" s="6"/>
      <c r="E239" s="6"/>
      <c r="F239" s="6"/>
      <c r="G239" s="6"/>
      <c r="H239" s="51"/>
      <c r="I239" s="52"/>
      <c r="J239" s="52"/>
      <c r="K239" s="52"/>
      <c r="L239" s="52"/>
      <c r="M239" s="6"/>
      <c r="N239" s="6"/>
      <c r="O239" s="6"/>
      <c r="P239" s="6"/>
      <c r="Q239" s="6"/>
      <c r="R239" s="6"/>
      <c r="S239" s="6"/>
    </row>
    <row r="240" spans="1:19" ht="16.5" customHeight="1" x14ac:dyDescent="0.3">
      <c r="A240" s="86"/>
      <c r="B240" s="86"/>
      <c r="C240" s="51"/>
      <c r="D240" s="6"/>
      <c r="E240" s="6"/>
      <c r="F240" s="6"/>
      <c r="G240" s="6"/>
      <c r="H240" s="51"/>
      <c r="I240" s="52"/>
      <c r="J240" s="52"/>
      <c r="K240" s="52"/>
      <c r="L240" s="52"/>
      <c r="M240" s="6"/>
      <c r="N240" s="6"/>
      <c r="O240" s="6"/>
      <c r="P240" s="6"/>
      <c r="Q240" s="6"/>
      <c r="R240" s="6"/>
      <c r="S240" s="6"/>
    </row>
    <row r="241" spans="1:19" ht="16.5" customHeight="1" x14ac:dyDescent="0.3">
      <c r="A241" s="86"/>
      <c r="B241" s="86"/>
      <c r="C241" s="51"/>
      <c r="D241" s="6"/>
      <c r="E241" s="6"/>
      <c r="F241" s="6"/>
      <c r="G241" s="6"/>
      <c r="H241" s="51"/>
      <c r="I241" s="52"/>
      <c r="J241" s="52"/>
      <c r="K241" s="52"/>
      <c r="L241" s="52"/>
      <c r="M241" s="6"/>
      <c r="N241" s="6"/>
      <c r="O241" s="6"/>
      <c r="P241" s="6"/>
      <c r="Q241" s="6"/>
      <c r="R241" s="6"/>
      <c r="S241" s="6"/>
    </row>
    <row r="242" spans="1:19" ht="16.5" customHeight="1" x14ac:dyDescent="0.3">
      <c r="A242" s="86"/>
      <c r="B242" s="86"/>
      <c r="C242" s="51"/>
      <c r="D242" s="6"/>
      <c r="E242" s="6"/>
      <c r="F242" s="6"/>
      <c r="G242" s="6"/>
      <c r="H242" s="51"/>
      <c r="I242" s="52"/>
      <c r="J242" s="52"/>
      <c r="K242" s="52"/>
      <c r="L242" s="52"/>
      <c r="M242" s="6"/>
      <c r="N242" s="6"/>
      <c r="O242" s="6"/>
      <c r="P242" s="6"/>
      <c r="Q242" s="6"/>
      <c r="R242" s="6"/>
      <c r="S242" s="6"/>
    </row>
    <row r="243" spans="1:19" ht="16.5" customHeight="1" x14ac:dyDescent="0.3">
      <c r="A243" s="86"/>
      <c r="B243" s="86"/>
      <c r="C243" s="51"/>
      <c r="D243" s="6"/>
      <c r="E243" s="6"/>
      <c r="F243" s="6"/>
      <c r="G243" s="6"/>
      <c r="H243" s="51"/>
      <c r="I243" s="52"/>
      <c r="J243" s="52"/>
      <c r="K243" s="52"/>
      <c r="L243" s="52"/>
      <c r="M243" s="6"/>
      <c r="N243" s="6"/>
      <c r="O243" s="6"/>
      <c r="P243" s="6"/>
      <c r="Q243" s="6"/>
      <c r="R243" s="6"/>
      <c r="S243" s="6"/>
    </row>
    <row r="244" spans="1:19" ht="16.5" customHeight="1" x14ac:dyDescent="0.3">
      <c r="A244" s="86"/>
      <c r="B244" s="86"/>
      <c r="C244" s="51"/>
      <c r="D244" s="6"/>
      <c r="E244" s="6"/>
      <c r="F244" s="6"/>
      <c r="G244" s="6"/>
      <c r="H244" s="51"/>
      <c r="I244" s="52"/>
      <c r="J244" s="52"/>
      <c r="K244" s="52"/>
      <c r="L244" s="52"/>
      <c r="M244" s="6"/>
      <c r="N244" s="6"/>
      <c r="O244" s="6"/>
      <c r="P244" s="6"/>
      <c r="Q244" s="6"/>
      <c r="R244" s="6"/>
      <c r="S244" s="6"/>
    </row>
    <row r="245" spans="1:19" ht="16.5" customHeight="1" x14ac:dyDescent="0.3">
      <c r="A245" s="86"/>
      <c r="B245" s="86"/>
      <c r="C245" s="51"/>
      <c r="D245" s="6"/>
      <c r="E245" s="6"/>
      <c r="F245" s="6"/>
      <c r="G245" s="6"/>
      <c r="H245" s="51"/>
      <c r="I245" s="52"/>
      <c r="J245" s="52"/>
      <c r="K245" s="52"/>
      <c r="L245" s="52"/>
      <c r="M245" s="6"/>
      <c r="N245" s="6"/>
      <c r="O245" s="6"/>
      <c r="P245" s="6"/>
      <c r="Q245" s="6"/>
      <c r="R245" s="6"/>
      <c r="S245" s="6"/>
    </row>
    <row r="246" spans="1:19" ht="16.5" customHeight="1" x14ac:dyDescent="0.3">
      <c r="A246" s="86"/>
      <c r="B246" s="86"/>
      <c r="C246" s="51"/>
      <c r="D246" s="6"/>
      <c r="E246" s="6"/>
      <c r="F246" s="6"/>
      <c r="G246" s="6"/>
      <c r="H246" s="51"/>
      <c r="I246" s="52"/>
      <c r="J246" s="52"/>
      <c r="K246" s="52"/>
      <c r="L246" s="52"/>
      <c r="M246" s="6"/>
      <c r="N246" s="6"/>
      <c r="O246" s="6"/>
      <c r="P246" s="6"/>
      <c r="Q246" s="6"/>
      <c r="R246" s="6"/>
      <c r="S246" s="6"/>
    </row>
    <row r="247" spans="1:19" ht="16.5" customHeight="1" x14ac:dyDescent="0.3">
      <c r="A247" s="86"/>
      <c r="B247" s="86"/>
      <c r="C247" s="51"/>
      <c r="D247" s="6"/>
      <c r="E247" s="6"/>
      <c r="F247" s="6"/>
      <c r="G247" s="6"/>
      <c r="H247" s="51"/>
      <c r="I247" s="52"/>
      <c r="J247" s="52"/>
      <c r="K247" s="52"/>
      <c r="L247" s="52"/>
      <c r="M247" s="6"/>
      <c r="N247" s="6"/>
      <c r="O247" s="6"/>
      <c r="P247" s="6"/>
      <c r="Q247" s="6"/>
      <c r="R247" s="6"/>
      <c r="S247" s="6"/>
    </row>
    <row r="248" spans="1:19" ht="16.5" customHeight="1" x14ac:dyDescent="0.3">
      <c r="A248" s="86"/>
      <c r="B248" s="86"/>
      <c r="C248" s="51"/>
      <c r="D248" s="6"/>
      <c r="E248" s="6"/>
      <c r="F248" s="6"/>
      <c r="G248" s="6"/>
      <c r="H248" s="51"/>
      <c r="I248" s="52"/>
      <c r="J248" s="52"/>
      <c r="K248" s="52"/>
      <c r="L248" s="52"/>
      <c r="M248" s="6"/>
      <c r="N248" s="6"/>
      <c r="O248" s="6"/>
      <c r="P248" s="6"/>
      <c r="Q248" s="6"/>
      <c r="R248" s="6"/>
      <c r="S248" s="6"/>
    </row>
    <row r="249" spans="1:19" ht="16.5" customHeight="1" x14ac:dyDescent="0.3">
      <c r="A249" s="86"/>
      <c r="B249" s="86"/>
      <c r="C249" s="51"/>
      <c r="D249" s="6"/>
      <c r="E249" s="6"/>
      <c r="F249" s="6"/>
      <c r="G249" s="6"/>
      <c r="H249" s="51"/>
      <c r="I249" s="52"/>
      <c r="J249" s="52"/>
      <c r="K249" s="52"/>
      <c r="L249" s="52"/>
      <c r="M249" s="6"/>
      <c r="N249" s="6"/>
      <c r="O249" s="6"/>
      <c r="P249" s="6"/>
      <c r="Q249" s="6"/>
      <c r="R249" s="6"/>
      <c r="S249" s="6"/>
    </row>
    <row r="250" spans="1:19" ht="16.5" customHeight="1" x14ac:dyDescent="0.3">
      <c r="A250" s="86"/>
      <c r="B250" s="86"/>
      <c r="C250" s="51"/>
      <c r="D250" s="6"/>
      <c r="E250" s="6"/>
      <c r="F250" s="6"/>
      <c r="G250" s="6"/>
      <c r="H250" s="51"/>
      <c r="I250" s="52"/>
      <c r="J250" s="52"/>
      <c r="K250" s="52"/>
      <c r="L250" s="52"/>
      <c r="M250" s="6"/>
      <c r="N250" s="6"/>
      <c r="O250" s="6"/>
      <c r="P250" s="6"/>
      <c r="Q250" s="6"/>
      <c r="R250" s="6"/>
      <c r="S250" s="6"/>
    </row>
    <row r="251" spans="1:19" ht="16.5" customHeight="1" x14ac:dyDescent="0.3">
      <c r="A251" s="86"/>
      <c r="B251" s="86"/>
      <c r="C251" s="51"/>
      <c r="D251" s="6"/>
      <c r="E251" s="6"/>
      <c r="F251" s="6"/>
      <c r="G251" s="6"/>
      <c r="H251" s="51"/>
      <c r="I251" s="52"/>
      <c r="J251" s="52"/>
      <c r="K251" s="52"/>
      <c r="L251" s="52"/>
      <c r="M251" s="6"/>
      <c r="N251" s="6"/>
      <c r="O251" s="6"/>
      <c r="P251" s="6"/>
      <c r="Q251" s="6"/>
      <c r="R251" s="6"/>
      <c r="S251" s="6"/>
    </row>
    <row r="252" spans="1:19" ht="16.5" customHeight="1" x14ac:dyDescent="0.3">
      <c r="A252" s="86"/>
      <c r="B252" s="86"/>
      <c r="C252" s="51"/>
      <c r="D252" s="6"/>
      <c r="E252" s="6"/>
      <c r="F252" s="6"/>
      <c r="G252" s="6"/>
      <c r="H252" s="51"/>
      <c r="I252" s="52"/>
      <c r="J252" s="52"/>
      <c r="K252" s="52"/>
      <c r="L252" s="52"/>
      <c r="M252" s="6"/>
      <c r="N252" s="6"/>
      <c r="O252" s="6"/>
      <c r="P252" s="6"/>
      <c r="Q252" s="6"/>
      <c r="R252" s="6"/>
      <c r="S252" s="6"/>
    </row>
    <row r="253" spans="1:19" ht="16.5" customHeight="1" x14ac:dyDescent="0.3">
      <c r="A253" s="86"/>
      <c r="B253" s="86"/>
      <c r="C253" s="51"/>
      <c r="D253" s="6"/>
      <c r="E253" s="6"/>
      <c r="F253" s="6"/>
      <c r="G253" s="6"/>
      <c r="H253" s="51"/>
      <c r="I253" s="52"/>
      <c r="J253" s="52"/>
      <c r="K253" s="52"/>
      <c r="L253" s="52"/>
      <c r="M253" s="6"/>
      <c r="N253" s="6"/>
      <c r="O253" s="6"/>
      <c r="P253" s="6"/>
      <c r="Q253" s="6"/>
      <c r="R253" s="6"/>
      <c r="S253" s="6"/>
    </row>
    <row r="254" spans="1:19" ht="16.5" customHeight="1" x14ac:dyDescent="0.3">
      <c r="A254" s="86"/>
      <c r="B254" s="86"/>
      <c r="C254" s="51"/>
      <c r="D254" s="6"/>
      <c r="E254" s="6"/>
      <c r="F254" s="6"/>
      <c r="G254" s="6"/>
      <c r="H254" s="51"/>
      <c r="I254" s="52"/>
      <c r="J254" s="52"/>
      <c r="K254" s="52"/>
      <c r="L254" s="52"/>
      <c r="M254" s="6"/>
      <c r="N254" s="6"/>
      <c r="O254" s="6"/>
      <c r="P254" s="6"/>
      <c r="Q254" s="6"/>
      <c r="R254" s="6"/>
      <c r="S254" s="6"/>
    </row>
    <row r="255" spans="1:19" ht="16.5" customHeight="1" x14ac:dyDescent="0.3">
      <c r="A255" s="86"/>
      <c r="B255" s="86"/>
      <c r="C255" s="51"/>
      <c r="D255" s="6"/>
      <c r="E255" s="6"/>
      <c r="F255" s="6"/>
      <c r="G255" s="6"/>
      <c r="H255" s="51"/>
      <c r="I255" s="52"/>
      <c r="J255" s="52"/>
      <c r="K255" s="52"/>
      <c r="L255" s="52"/>
      <c r="M255" s="6"/>
      <c r="N255" s="6"/>
      <c r="O255" s="6"/>
      <c r="P255" s="6"/>
      <c r="Q255" s="6"/>
      <c r="R255" s="6"/>
      <c r="S255" s="6"/>
    </row>
    <row r="256" spans="1:19" ht="16.5" customHeight="1" x14ac:dyDescent="0.3">
      <c r="A256" s="86"/>
      <c r="B256" s="86"/>
      <c r="C256" s="51"/>
      <c r="D256" s="6"/>
      <c r="E256" s="6"/>
      <c r="F256" s="6"/>
      <c r="G256" s="6"/>
      <c r="H256" s="51"/>
      <c r="I256" s="52"/>
      <c r="J256" s="52"/>
      <c r="K256" s="52"/>
      <c r="L256" s="52"/>
      <c r="M256" s="6"/>
      <c r="N256" s="6"/>
      <c r="O256" s="6"/>
      <c r="P256" s="6"/>
      <c r="Q256" s="6"/>
      <c r="R256" s="6"/>
      <c r="S256" s="6"/>
    </row>
    <row r="257" spans="1:19" ht="16.5" customHeight="1" x14ac:dyDescent="0.3">
      <c r="A257" s="86"/>
      <c r="B257" s="86"/>
      <c r="C257" s="51"/>
      <c r="D257" s="6"/>
      <c r="E257" s="6"/>
      <c r="F257" s="6"/>
      <c r="G257" s="6"/>
      <c r="H257" s="51"/>
      <c r="I257" s="52"/>
      <c r="J257" s="52"/>
      <c r="K257" s="52"/>
      <c r="L257" s="52"/>
      <c r="M257" s="6"/>
      <c r="N257" s="6"/>
      <c r="O257" s="6"/>
      <c r="P257" s="6"/>
      <c r="Q257" s="6"/>
      <c r="R257" s="6"/>
      <c r="S257" s="6"/>
    </row>
    <row r="258" spans="1:19" ht="16.5" customHeight="1" x14ac:dyDescent="0.3">
      <c r="A258" s="86"/>
      <c r="B258" s="86"/>
      <c r="C258" s="51"/>
      <c r="D258" s="6"/>
      <c r="E258" s="6"/>
      <c r="F258" s="6"/>
      <c r="G258" s="6"/>
      <c r="H258" s="51"/>
      <c r="I258" s="52"/>
      <c r="J258" s="52"/>
      <c r="K258" s="52"/>
      <c r="L258" s="52"/>
      <c r="M258" s="6"/>
      <c r="N258" s="6"/>
      <c r="O258" s="6"/>
      <c r="P258" s="6"/>
      <c r="Q258" s="6"/>
      <c r="R258" s="6"/>
      <c r="S258" s="6"/>
    </row>
    <row r="259" spans="1:19" ht="16.5" customHeight="1" x14ac:dyDescent="0.3">
      <c r="A259" s="86"/>
      <c r="B259" s="86"/>
      <c r="C259" s="51"/>
      <c r="D259" s="6"/>
      <c r="E259" s="6"/>
      <c r="F259" s="6"/>
      <c r="G259" s="6"/>
      <c r="H259" s="51"/>
      <c r="I259" s="52"/>
      <c r="J259" s="52"/>
      <c r="K259" s="52"/>
      <c r="L259" s="52"/>
      <c r="M259" s="6"/>
      <c r="N259" s="6"/>
      <c r="O259" s="6"/>
      <c r="P259" s="6"/>
      <c r="Q259" s="6"/>
      <c r="R259" s="6"/>
      <c r="S259" s="6"/>
    </row>
    <row r="260" spans="1:19" ht="16.5" customHeight="1" x14ac:dyDescent="0.3">
      <c r="A260" s="86"/>
      <c r="B260" s="86"/>
      <c r="C260" s="51"/>
      <c r="D260" s="6"/>
      <c r="E260" s="6"/>
      <c r="F260" s="6"/>
      <c r="G260" s="6"/>
      <c r="H260" s="51"/>
      <c r="I260" s="52"/>
      <c r="J260" s="52"/>
      <c r="K260" s="52"/>
      <c r="L260" s="52"/>
      <c r="M260" s="6"/>
      <c r="N260" s="6"/>
      <c r="O260" s="6"/>
      <c r="P260" s="6"/>
      <c r="Q260" s="6"/>
      <c r="R260" s="6"/>
      <c r="S260" s="6"/>
    </row>
    <row r="261" spans="1:19" ht="16.5" customHeight="1" x14ac:dyDescent="0.3">
      <c r="A261" s="86"/>
      <c r="B261" s="86"/>
      <c r="C261" s="51"/>
      <c r="D261" s="6"/>
      <c r="E261" s="6"/>
      <c r="F261" s="6"/>
      <c r="G261" s="6"/>
      <c r="H261" s="51"/>
      <c r="I261" s="52"/>
      <c r="J261" s="52"/>
      <c r="K261" s="52"/>
      <c r="L261" s="52"/>
      <c r="M261" s="6"/>
      <c r="N261" s="6"/>
      <c r="O261" s="6"/>
      <c r="P261" s="6"/>
      <c r="Q261" s="6"/>
      <c r="R261" s="6"/>
      <c r="S261" s="6"/>
    </row>
    <row r="262" spans="1:19" ht="16.5" customHeight="1" x14ac:dyDescent="0.3">
      <c r="A262" s="86"/>
      <c r="B262" s="86"/>
      <c r="C262" s="51"/>
      <c r="D262" s="6"/>
      <c r="E262" s="6"/>
      <c r="F262" s="6"/>
      <c r="G262" s="6"/>
      <c r="H262" s="51"/>
      <c r="I262" s="52"/>
      <c r="J262" s="52"/>
      <c r="K262" s="52"/>
      <c r="L262" s="52"/>
      <c r="M262" s="6"/>
      <c r="N262" s="6"/>
      <c r="O262" s="6"/>
      <c r="P262" s="6"/>
      <c r="Q262" s="6"/>
      <c r="R262" s="6"/>
      <c r="S262" s="6"/>
    </row>
    <row r="263" spans="1:19" ht="16.5" customHeight="1" x14ac:dyDescent="0.3">
      <c r="A263" s="86"/>
      <c r="B263" s="86"/>
      <c r="C263" s="51"/>
      <c r="D263" s="6"/>
      <c r="E263" s="6"/>
      <c r="F263" s="6"/>
      <c r="G263" s="6"/>
      <c r="H263" s="51"/>
      <c r="I263" s="52"/>
      <c r="J263" s="52"/>
      <c r="K263" s="52"/>
      <c r="L263" s="52"/>
      <c r="M263" s="6"/>
      <c r="N263" s="6"/>
      <c r="O263" s="6"/>
      <c r="P263" s="6"/>
      <c r="Q263" s="6"/>
      <c r="R263" s="6"/>
      <c r="S263" s="6"/>
    </row>
    <row r="264" spans="1:19" ht="16.5" customHeight="1" x14ac:dyDescent="0.3">
      <c r="A264" s="86"/>
      <c r="B264" s="86"/>
      <c r="C264" s="51"/>
      <c r="D264" s="6"/>
      <c r="E264" s="6"/>
      <c r="F264" s="6"/>
      <c r="G264" s="6"/>
      <c r="H264" s="51"/>
      <c r="I264" s="52"/>
      <c r="J264" s="52"/>
      <c r="K264" s="52"/>
      <c r="L264" s="52"/>
      <c r="M264" s="6"/>
      <c r="N264" s="6"/>
      <c r="O264" s="6"/>
      <c r="P264" s="6"/>
      <c r="Q264" s="6"/>
      <c r="R264" s="6"/>
      <c r="S264" s="6"/>
    </row>
    <row r="265" spans="1:19" ht="16.5" customHeight="1" x14ac:dyDescent="0.3">
      <c r="A265" s="86"/>
      <c r="B265" s="86"/>
      <c r="C265" s="51"/>
      <c r="D265" s="6"/>
      <c r="E265" s="6"/>
      <c r="F265" s="6"/>
      <c r="G265" s="6"/>
      <c r="H265" s="51"/>
      <c r="I265" s="52"/>
      <c r="J265" s="52"/>
      <c r="K265" s="52"/>
      <c r="L265" s="52"/>
      <c r="M265" s="6"/>
      <c r="N265" s="6"/>
      <c r="O265" s="6"/>
      <c r="P265" s="6"/>
      <c r="Q265" s="6"/>
      <c r="R265" s="6"/>
      <c r="S265" s="6"/>
    </row>
    <row r="266" spans="1:19" ht="16.5" customHeight="1" x14ac:dyDescent="0.3">
      <c r="A266" s="86"/>
      <c r="B266" s="86"/>
      <c r="C266" s="51"/>
      <c r="D266" s="6"/>
      <c r="E266" s="6"/>
      <c r="F266" s="6"/>
      <c r="G266" s="6"/>
      <c r="H266" s="51"/>
      <c r="I266" s="52"/>
      <c r="J266" s="52"/>
      <c r="K266" s="52"/>
      <c r="L266" s="52"/>
      <c r="M266" s="6"/>
      <c r="N266" s="6"/>
      <c r="O266" s="6"/>
      <c r="P266" s="6"/>
      <c r="Q266" s="6"/>
      <c r="R266" s="6"/>
      <c r="S266" s="6"/>
    </row>
    <row r="267" spans="1:19" ht="16.5" customHeight="1" x14ac:dyDescent="0.3">
      <c r="A267" s="86"/>
      <c r="B267" s="86"/>
      <c r="C267" s="51"/>
      <c r="D267" s="6"/>
      <c r="E267" s="6"/>
      <c r="F267" s="6"/>
      <c r="G267" s="6"/>
      <c r="H267" s="51"/>
      <c r="I267" s="52"/>
      <c r="J267" s="52"/>
      <c r="K267" s="52"/>
      <c r="L267" s="52"/>
      <c r="M267" s="6"/>
      <c r="N267" s="6"/>
      <c r="O267" s="6"/>
      <c r="P267" s="6"/>
      <c r="Q267" s="6"/>
      <c r="R267" s="6"/>
      <c r="S267" s="6"/>
    </row>
    <row r="268" spans="1:19" ht="16.5" customHeight="1" x14ac:dyDescent="0.3">
      <c r="A268" s="86"/>
      <c r="B268" s="86"/>
      <c r="C268" s="51"/>
      <c r="D268" s="6"/>
      <c r="E268" s="6"/>
      <c r="F268" s="6"/>
      <c r="G268" s="6"/>
      <c r="H268" s="51"/>
      <c r="I268" s="52"/>
      <c r="J268" s="52"/>
      <c r="K268" s="52"/>
      <c r="L268" s="52"/>
      <c r="M268" s="6"/>
      <c r="N268" s="6"/>
      <c r="O268" s="6"/>
      <c r="P268" s="6"/>
      <c r="Q268" s="6"/>
      <c r="R268" s="6"/>
      <c r="S268" s="6"/>
    </row>
    <row r="269" spans="1:19" ht="16.5" customHeight="1" x14ac:dyDescent="0.3">
      <c r="A269" s="86"/>
      <c r="B269" s="86"/>
      <c r="C269" s="51"/>
      <c r="D269" s="6"/>
      <c r="E269" s="6"/>
      <c r="F269" s="6"/>
      <c r="G269" s="6"/>
      <c r="H269" s="51"/>
      <c r="I269" s="52"/>
      <c r="J269" s="52"/>
      <c r="K269" s="52"/>
      <c r="L269" s="52"/>
      <c r="M269" s="6"/>
      <c r="N269" s="6"/>
      <c r="O269" s="6"/>
      <c r="P269" s="6"/>
      <c r="Q269" s="6"/>
      <c r="R269" s="6"/>
      <c r="S269" s="6"/>
    </row>
    <row r="270" spans="1:19" ht="16.5" customHeight="1" x14ac:dyDescent="0.3">
      <c r="A270" s="86"/>
      <c r="B270" s="86"/>
      <c r="C270" s="51"/>
      <c r="D270" s="6"/>
      <c r="E270" s="6"/>
      <c r="F270" s="6"/>
      <c r="G270" s="6"/>
      <c r="H270" s="51"/>
      <c r="I270" s="52"/>
      <c r="J270" s="52"/>
      <c r="K270" s="52"/>
      <c r="L270" s="52"/>
      <c r="M270" s="6"/>
      <c r="N270" s="6"/>
      <c r="O270" s="6"/>
      <c r="P270" s="6"/>
      <c r="Q270" s="6"/>
      <c r="R270" s="6"/>
      <c r="S270" s="6"/>
    </row>
    <row r="271" spans="1:19" ht="16.5" customHeight="1" x14ac:dyDescent="0.3">
      <c r="A271" s="86"/>
      <c r="B271" s="86"/>
      <c r="C271" s="51"/>
      <c r="D271" s="6"/>
      <c r="E271" s="6"/>
      <c r="F271" s="6"/>
      <c r="G271" s="6"/>
      <c r="H271" s="51"/>
      <c r="I271" s="52"/>
      <c r="J271" s="52"/>
      <c r="K271" s="52"/>
      <c r="L271" s="52"/>
      <c r="M271" s="6"/>
      <c r="N271" s="6"/>
      <c r="O271" s="6"/>
      <c r="P271" s="6"/>
      <c r="Q271" s="6"/>
      <c r="R271" s="6"/>
      <c r="S271" s="6"/>
    </row>
    <row r="272" spans="1:19" ht="16.5" customHeight="1" x14ac:dyDescent="0.3">
      <c r="A272" s="86"/>
      <c r="B272" s="86"/>
      <c r="C272" s="51"/>
      <c r="D272" s="6"/>
      <c r="E272" s="6"/>
      <c r="F272" s="6"/>
      <c r="G272" s="6"/>
      <c r="H272" s="51"/>
      <c r="I272" s="52"/>
      <c r="J272" s="52"/>
      <c r="K272" s="52"/>
      <c r="L272" s="52"/>
      <c r="M272" s="6"/>
      <c r="N272" s="6"/>
      <c r="O272" s="6"/>
      <c r="P272" s="6"/>
      <c r="Q272" s="6"/>
      <c r="R272" s="6"/>
      <c r="S272" s="6"/>
    </row>
    <row r="273" spans="1:19" ht="16.5" customHeight="1" x14ac:dyDescent="0.3">
      <c r="A273" s="86"/>
      <c r="B273" s="86"/>
      <c r="C273" s="51"/>
      <c r="D273" s="6"/>
      <c r="E273" s="6"/>
      <c r="F273" s="6"/>
      <c r="G273" s="6"/>
      <c r="H273" s="51"/>
      <c r="I273" s="52"/>
      <c r="J273" s="52"/>
      <c r="K273" s="52"/>
      <c r="L273" s="52"/>
      <c r="M273" s="6"/>
      <c r="N273" s="6"/>
      <c r="O273" s="6"/>
      <c r="P273" s="6"/>
      <c r="Q273" s="6"/>
      <c r="R273" s="6"/>
      <c r="S273" s="6"/>
    </row>
    <row r="274" spans="1:19" ht="16.5" customHeight="1" x14ac:dyDescent="0.3">
      <c r="A274" s="86"/>
      <c r="B274" s="86"/>
      <c r="C274" s="51"/>
      <c r="D274" s="6"/>
      <c r="E274" s="6"/>
      <c r="F274" s="6"/>
      <c r="G274" s="6"/>
      <c r="H274" s="51"/>
      <c r="I274" s="52"/>
      <c r="J274" s="52"/>
      <c r="K274" s="52"/>
      <c r="L274" s="52"/>
      <c r="M274" s="6"/>
      <c r="N274" s="6"/>
      <c r="O274" s="6"/>
      <c r="P274" s="6"/>
      <c r="Q274" s="6"/>
      <c r="R274" s="6"/>
      <c r="S274" s="6"/>
    </row>
    <row r="275" spans="1:19" ht="16.5" customHeight="1" x14ac:dyDescent="0.3">
      <c r="A275" s="86"/>
      <c r="B275" s="86"/>
      <c r="C275" s="51"/>
      <c r="D275" s="6"/>
      <c r="E275" s="6"/>
      <c r="F275" s="6"/>
      <c r="G275" s="6"/>
      <c r="H275" s="51"/>
      <c r="I275" s="52"/>
      <c r="J275" s="52"/>
      <c r="K275" s="52"/>
      <c r="L275" s="52"/>
      <c r="M275" s="6"/>
      <c r="N275" s="6"/>
      <c r="O275" s="6"/>
      <c r="P275" s="6"/>
      <c r="Q275" s="6"/>
      <c r="R275" s="6"/>
      <c r="S275" s="6"/>
    </row>
    <row r="276" spans="1:19" ht="16.5" customHeight="1" x14ac:dyDescent="0.3">
      <c r="A276" s="86"/>
      <c r="B276" s="86"/>
      <c r="C276" s="51"/>
      <c r="D276" s="6"/>
      <c r="E276" s="6"/>
      <c r="F276" s="6"/>
      <c r="G276" s="6"/>
      <c r="H276" s="51"/>
      <c r="I276" s="52"/>
      <c r="J276" s="52"/>
      <c r="K276" s="52"/>
      <c r="L276" s="52"/>
      <c r="M276" s="6"/>
      <c r="N276" s="6"/>
      <c r="O276" s="6"/>
      <c r="P276" s="6"/>
      <c r="Q276" s="6"/>
      <c r="R276" s="6"/>
      <c r="S276" s="6"/>
    </row>
    <row r="277" spans="1:19" ht="16.5" customHeight="1" x14ac:dyDescent="0.3">
      <c r="A277" s="86"/>
      <c r="B277" s="86"/>
      <c r="C277" s="51"/>
      <c r="D277" s="6"/>
      <c r="E277" s="6"/>
      <c r="F277" s="6"/>
      <c r="G277" s="6"/>
      <c r="H277" s="51"/>
      <c r="I277" s="52"/>
      <c r="J277" s="52"/>
      <c r="K277" s="52"/>
      <c r="L277" s="52"/>
      <c r="M277" s="6"/>
      <c r="N277" s="6"/>
      <c r="O277" s="6"/>
      <c r="P277" s="6"/>
      <c r="Q277" s="6"/>
      <c r="R277" s="6"/>
      <c r="S277" s="6"/>
    </row>
    <row r="278" spans="1:19" ht="16.5" customHeight="1" x14ac:dyDescent="0.3">
      <c r="A278" s="86"/>
      <c r="B278" s="86"/>
      <c r="C278" s="51"/>
      <c r="D278" s="6"/>
      <c r="E278" s="6"/>
      <c r="F278" s="6"/>
      <c r="G278" s="6"/>
      <c r="H278" s="51"/>
      <c r="I278" s="52"/>
      <c r="J278" s="52"/>
      <c r="K278" s="52"/>
      <c r="L278" s="52"/>
      <c r="M278" s="6"/>
      <c r="N278" s="6"/>
      <c r="O278" s="6"/>
      <c r="P278" s="6"/>
      <c r="Q278" s="6"/>
      <c r="R278" s="6"/>
      <c r="S278" s="6"/>
    </row>
    <row r="279" spans="1:19" ht="16.5" customHeight="1" x14ac:dyDescent="0.3">
      <c r="A279" s="86"/>
      <c r="B279" s="86"/>
      <c r="C279" s="51"/>
      <c r="D279" s="6"/>
      <c r="E279" s="6"/>
      <c r="F279" s="6"/>
      <c r="G279" s="6"/>
      <c r="H279" s="51"/>
      <c r="I279" s="52"/>
      <c r="J279" s="52"/>
      <c r="K279" s="52"/>
      <c r="L279" s="52"/>
      <c r="M279" s="6"/>
      <c r="N279" s="6"/>
      <c r="O279" s="6"/>
      <c r="P279" s="6"/>
      <c r="Q279" s="6"/>
      <c r="R279" s="6"/>
      <c r="S279" s="6"/>
    </row>
    <row r="280" spans="1:19" ht="16.5" customHeight="1" x14ac:dyDescent="0.3">
      <c r="A280" s="86"/>
      <c r="B280" s="86"/>
      <c r="C280" s="51"/>
      <c r="D280" s="6"/>
      <c r="E280" s="6"/>
      <c r="F280" s="6"/>
      <c r="G280" s="6"/>
      <c r="H280" s="51"/>
      <c r="I280" s="52"/>
      <c r="J280" s="52"/>
      <c r="K280" s="52"/>
      <c r="L280" s="52"/>
      <c r="M280" s="6"/>
      <c r="N280" s="6"/>
      <c r="O280" s="6"/>
      <c r="P280" s="6"/>
      <c r="Q280" s="6"/>
      <c r="R280" s="6"/>
      <c r="S280" s="6"/>
    </row>
    <row r="281" spans="1:19" ht="16.5" customHeight="1" x14ac:dyDescent="0.3">
      <c r="A281" s="86"/>
      <c r="B281" s="86"/>
      <c r="C281" s="51"/>
      <c r="D281" s="6"/>
      <c r="E281" s="6"/>
      <c r="F281" s="6"/>
      <c r="G281" s="6"/>
      <c r="H281" s="51"/>
      <c r="I281" s="52"/>
      <c r="J281" s="52"/>
      <c r="K281" s="52"/>
      <c r="L281" s="52"/>
      <c r="M281" s="6"/>
      <c r="N281" s="6"/>
      <c r="O281" s="6"/>
      <c r="P281" s="6"/>
      <c r="Q281" s="6"/>
      <c r="R281" s="6"/>
      <c r="S281" s="6"/>
    </row>
    <row r="282" spans="1:19" ht="16.5" customHeight="1" x14ac:dyDescent="0.3">
      <c r="A282" s="86"/>
      <c r="B282" s="86"/>
      <c r="C282" s="51"/>
      <c r="D282" s="6"/>
      <c r="E282" s="6"/>
      <c r="F282" s="6"/>
      <c r="G282" s="6"/>
      <c r="H282" s="51"/>
      <c r="I282" s="52"/>
      <c r="J282" s="52"/>
      <c r="K282" s="52"/>
      <c r="L282" s="52"/>
      <c r="M282" s="6"/>
      <c r="N282" s="6"/>
      <c r="O282" s="6"/>
      <c r="P282" s="6"/>
      <c r="Q282" s="6"/>
      <c r="R282" s="6"/>
      <c r="S282" s="6"/>
    </row>
    <row r="283" spans="1:19" ht="16.5" customHeight="1" x14ac:dyDescent="0.3">
      <c r="A283" s="86"/>
      <c r="B283" s="86"/>
      <c r="C283" s="51"/>
      <c r="D283" s="6"/>
      <c r="E283" s="6"/>
      <c r="F283" s="6"/>
      <c r="G283" s="6"/>
      <c r="H283" s="51"/>
      <c r="I283" s="52"/>
      <c r="J283" s="52"/>
      <c r="K283" s="52"/>
      <c r="L283" s="52"/>
      <c r="M283" s="6"/>
      <c r="N283" s="6"/>
      <c r="O283" s="6"/>
      <c r="P283" s="6"/>
      <c r="Q283" s="6"/>
      <c r="R283" s="6"/>
      <c r="S283" s="6"/>
    </row>
    <row r="284" spans="1:19" ht="16.5" customHeight="1" x14ac:dyDescent="0.3">
      <c r="A284" s="86"/>
      <c r="B284" s="86"/>
      <c r="C284" s="51"/>
      <c r="D284" s="6"/>
      <c r="E284" s="6"/>
      <c r="F284" s="6"/>
      <c r="G284" s="6"/>
      <c r="H284" s="51"/>
      <c r="I284" s="52"/>
      <c r="J284" s="52"/>
      <c r="K284" s="52"/>
      <c r="L284" s="52"/>
      <c r="M284" s="6"/>
      <c r="N284" s="6"/>
      <c r="O284" s="6"/>
      <c r="P284" s="6"/>
      <c r="Q284" s="6"/>
      <c r="R284" s="6"/>
      <c r="S284" s="6"/>
    </row>
    <row r="285" spans="1:19" ht="16.5" customHeight="1" x14ac:dyDescent="0.3">
      <c r="A285" s="86"/>
      <c r="B285" s="86"/>
      <c r="C285" s="51"/>
      <c r="D285" s="6"/>
      <c r="E285" s="6"/>
      <c r="F285" s="6"/>
      <c r="G285" s="6"/>
      <c r="H285" s="51"/>
      <c r="I285" s="52"/>
      <c r="J285" s="52"/>
      <c r="K285" s="52"/>
      <c r="L285" s="52"/>
      <c r="M285" s="6"/>
      <c r="N285" s="6"/>
      <c r="O285" s="6"/>
      <c r="P285" s="6"/>
      <c r="Q285" s="6"/>
      <c r="R285" s="6"/>
      <c r="S285" s="6"/>
    </row>
    <row r="286" spans="1:19" ht="16.5" customHeight="1" x14ac:dyDescent="0.3">
      <c r="A286" s="86"/>
      <c r="B286" s="86"/>
      <c r="C286" s="51"/>
      <c r="D286" s="6"/>
      <c r="E286" s="6"/>
      <c r="F286" s="6"/>
      <c r="G286" s="6"/>
      <c r="H286" s="51"/>
      <c r="I286" s="52"/>
      <c r="J286" s="52"/>
      <c r="K286" s="52"/>
      <c r="L286" s="52"/>
      <c r="M286" s="6"/>
      <c r="N286" s="6"/>
      <c r="O286" s="6"/>
      <c r="P286" s="6"/>
      <c r="Q286" s="6"/>
      <c r="R286" s="6"/>
      <c r="S286" s="6"/>
    </row>
    <row r="287" spans="1:19" ht="16.5" customHeight="1" x14ac:dyDescent="0.3">
      <c r="A287" s="86"/>
      <c r="B287" s="86"/>
      <c r="C287" s="51"/>
      <c r="D287" s="6"/>
      <c r="E287" s="6"/>
      <c r="F287" s="6"/>
      <c r="G287" s="6"/>
      <c r="H287" s="51"/>
      <c r="I287" s="52"/>
      <c r="J287" s="52"/>
      <c r="K287" s="52"/>
      <c r="L287" s="52"/>
      <c r="M287" s="6"/>
      <c r="N287" s="6"/>
      <c r="O287" s="6"/>
      <c r="P287" s="6"/>
      <c r="Q287" s="6"/>
      <c r="R287" s="6"/>
      <c r="S287" s="6"/>
    </row>
    <row r="288" spans="1:19" ht="16.5" customHeight="1" x14ac:dyDescent="0.3">
      <c r="A288" s="86"/>
      <c r="B288" s="86"/>
      <c r="C288" s="51"/>
      <c r="D288" s="6"/>
      <c r="E288" s="6"/>
      <c r="F288" s="6"/>
      <c r="G288" s="6"/>
      <c r="H288" s="51"/>
      <c r="I288" s="52"/>
      <c r="J288" s="52"/>
      <c r="K288" s="52"/>
      <c r="L288" s="52"/>
      <c r="M288" s="6"/>
      <c r="N288" s="6"/>
      <c r="O288" s="6"/>
      <c r="P288" s="6"/>
      <c r="Q288" s="6"/>
      <c r="R288" s="6"/>
      <c r="S288" s="6"/>
    </row>
    <row r="289" spans="1:19" ht="16.5" customHeight="1" x14ac:dyDescent="0.3">
      <c r="A289" s="86"/>
      <c r="B289" s="86"/>
      <c r="C289" s="51"/>
      <c r="D289" s="6"/>
      <c r="E289" s="6"/>
      <c r="F289" s="6"/>
      <c r="G289" s="6"/>
      <c r="H289" s="51"/>
      <c r="I289" s="52"/>
      <c r="J289" s="52"/>
      <c r="K289" s="52"/>
      <c r="L289" s="52"/>
      <c r="M289" s="6"/>
      <c r="N289" s="6"/>
      <c r="O289" s="6"/>
      <c r="P289" s="6"/>
      <c r="Q289" s="6"/>
      <c r="R289" s="6"/>
      <c r="S289" s="6"/>
    </row>
    <row r="290" spans="1:19" ht="16.5" customHeight="1" x14ac:dyDescent="0.3">
      <c r="A290" s="86"/>
      <c r="B290" s="86"/>
      <c r="C290" s="51"/>
      <c r="D290" s="6"/>
      <c r="E290" s="6"/>
      <c r="F290" s="6"/>
      <c r="G290" s="6"/>
      <c r="H290" s="51"/>
      <c r="I290" s="52"/>
      <c r="J290" s="52"/>
      <c r="K290" s="52"/>
      <c r="L290" s="52"/>
      <c r="M290" s="6"/>
      <c r="N290" s="6"/>
      <c r="O290" s="6"/>
      <c r="P290" s="6"/>
      <c r="Q290" s="6"/>
      <c r="R290" s="6"/>
      <c r="S290" s="6"/>
    </row>
    <row r="291" spans="1:19" ht="16.5" customHeight="1" x14ac:dyDescent="0.3">
      <c r="A291" s="86"/>
      <c r="B291" s="86"/>
      <c r="C291" s="51"/>
      <c r="D291" s="6"/>
      <c r="E291" s="6"/>
      <c r="F291" s="6"/>
      <c r="G291" s="6"/>
      <c r="H291" s="51"/>
      <c r="I291" s="52"/>
      <c r="J291" s="52"/>
      <c r="K291" s="52"/>
      <c r="L291" s="52"/>
      <c r="M291" s="6"/>
      <c r="N291" s="6"/>
      <c r="O291" s="6"/>
      <c r="P291" s="6"/>
      <c r="Q291" s="6"/>
      <c r="R291" s="6"/>
      <c r="S291" s="6"/>
    </row>
    <row r="292" spans="1:19" ht="16.5" customHeight="1" x14ac:dyDescent="0.3">
      <c r="A292" s="86"/>
      <c r="B292" s="86"/>
      <c r="C292" s="51"/>
      <c r="D292" s="6"/>
      <c r="E292" s="6"/>
      <c r="F292" s="6"/>
      <c r="G292" s="6"/>
      <c r="H292" s="51"/>
      <c r="I292" s="52"/>
      <c r="J292" s="52"/>
      <c r="K292" s="52"/>
      <c r="L292" s="52"/>
      <c r="M292" s="6"/>
      <c r="N292" s="6"/>
      <c r="O292" s="6"/>
      <c r="P292" s="6"/>
      <c r="Q292" s="6"/>
      <c r="R292" s="6"/>
      <c r="S292" s="6"/>
    </row>
    <row r="293" spans="1:19" ht="16.5" customHeight="1" x14ac:dyDescent="0.3">
      <c r="A293" s="86"/>
      <c r="B293" s="86"/>
      <c r="C293" s="51"/>
      <c r="D293" s="6"/>
      <c r="E293" s="6"/>
      <c r="F293" s="6"/>
      <c r="G293" s="6"/>
      <c r="H293" s="51"/>
      <c r="I293" s="52"/>
      <c r="J293" s="52"/>
      <c r="K293" s="52"/>
      <c r="L293" s="52"/>
      <c r="M293" s="6"/>
      <c r="N293" s="6"/>
      <c r="O293" s="6"/>
      <c r="P293" s="6"/>
      <c r="Q293" s="6"/>
      <c r="R293" s="6"/>
      <c r="S293" s="6"/>
    </row>
    <row r="294" spans="1:19" ht="16.5" customHeight="1" x14ac:dyDescent="0.3">
      <c r="A294" s="86"/>
      <c r="B294" s="86"/>
      <c r="C294" s="51"/>
      <c r="D294" s="6"/>
      <c r="E294" s="6"/>
      <c r="F294" s="6"/>
      <c r="G294" s="6"/>
      <c r="H294" s="51"/>
      <c r="I294" s="52"/>
      <c r="J294" s="52"/>
      <c r="K294" s="52"/>
      <c r="L294" s="52"/>
      <c r="M294" s="6"/>
      <c r="N294" s="6"/>
      <c r="O294" s="6"/>
      <c r="P294" s="6"/>
      <c r="Q294" s="6"/>
      <c r="R294" s="6"/>
      <c r="S294" s="6"/>
    </row>
    <row r="295" spans="1:19" ht="16.5" customHeight="1" x14ac:dyDescent="0.3">
      <c r="A295" s="86"/>
      <c r="B295" s="86"/>
      <c r="C295" s="51"/>
      <c r="D295" s="6"/>
      <c r="E295" s="6"/>
      <c r="F295" s="6"/>
      <c r="G295" s="6"/>
      <c r="H295" s="51"/>
      <c r="I295" s="52"/>
      <c r="J295" s="52"/>
      <c r="K295" s="52"/>
      <c r="L295" s="52"/>
      <c r="M295" s="6"/>
      <c r="N295" s="6"/>
      <c r="O295" s="6"/>
      <c r="P295" s="6"/>
      <c r="Q295" s="6"/>
      <c r="R295" s="6"/>
      <c r="S295" s="6"/>
    </row>
    <row r="296" spans="1:19" ht="16.5" customHeight="1" x14ac:dyDescent="0.3">
      <c r="A296" s="86"/>
      <c r="B296" s="86"/>
      <c r="C296" s="51"/>
      <c r="D296" s="6"/>
      <c r="E296" s="6"/>
      <c r="F296" s="6"/>
      <c r="G296" s="6"/>
      <c r="H296" s="51"/>
      <c r="I296" s="52"/>
      <c r="J296" s="52"/>
      <c r="K296" s="52"/>
      <c r="L296" s="52"/>
      <c r="M296" s="6"/>
      <c r="N296" s="6"/>
      <c r="O296" s="6"/>
      <c r="P296" s="6"/>
      <c r="Q296" s="6"/>
      <c r="R296" s="6"/>
      <c r="S296" s="6"/>
    </row>
    <row r="297" spans="1:19" ht="16.5" customHeight="1" x14ac:dyDescent="0.3">
      <c r="A297" s="86"/>
      <c r="B297" s="86"/>
      <c r="C297" s="51"/>
      <c r="D297" s="6"/>
      <c r="E297" s="6"/>
      <c r="F297" s="6"/>
      <c r="G297" s="6"/>
      <c r="H297" s="51"/>
      <c r="I297" s="52"/>
      <c r="J297" s="52"/>
      <c r="K297" s="52"/>
      <c r="L297" s="52"/>
      <c r="M297" s="6"/>
      <c r="N297" s="6"/>
      <c r="O297" s="6"/>
      <c r="P297" s="6"/>
      <c r="Q297" s="6"/>
      <c r="R297" s="6"/>
      <c r="S297" s="6"/>
    </row>
    <row r="298" spans="1:19" ht="16.5" customHeight="1" x14ac:dyDescent="0.3">
      <c r="A298" s="86"/>
      <c r="B298" s="86"/>
      <c r="C298" s="51"/>
      <c r="D298" s="6"/>
      <c r="E298" s="6"/>
      <c r="F298" s="6"/>
      <c r="G298" s="6"/>
      <c r="H298" s="51"/>
      <c r="I298" s="52"/>
      <c r="J298" s="52"/>
      <c r="K298" s="52"/>
      <c r="L298" s="52"/>
      <c r="M298" s="6"/>
      <c r="N298" s="6"/>
      <c r="O298" s="6"/>
      <c r="P298" s="6"/>
      <c r="Q298" s="6"/>
      <c r="R298" s="6"/>
      <c r="S298" s="6"/>
    </row>
    <row r="299" spans="1:19" ht="16.5" customHeight="1" x14ac:dyDescent="0.3">
      <c r="A299" s="86"/>
      <c r="B299" s="86"/>
      <c r="C299" s="51"/>
      <c r="D299" s="6"/>
      <c r="E299" s="6"/>
      <c r="F299" s="6"/>
      <c r="G299" s="6"/>
      <c r="H299" s="51"/>
      <c r="I299" s="52"/>
      <c r="J299" s="52"/>
      <c r="K299" s="52"/>
      <c r="L299" s="52"/>
      <c r="M299" s="6"/>
      <c r="N299" s="6"/>
      <c r="O299" s="6"/>
      <c r="P299" s="6"/>
      <c r="Q299" s="6"/>
      <c r="R299" s="6"/>
      <c r="S299" s="6"/>
    </row>
    <row r="300" spans="1:19" ht="16.5" customHeight="1" x14ac:dyDescent="0.3">
      <c r="A300" s="86"/>
      <c r="B300" s="86"/>
      <c r="C300" s="51"/>
      <c r="D300" s="6"/>
      <c r="E300" s="6"/>
      <c r="F300" s="6"/>
      <c r="G300" s="6"/>
      <c r="H300" s="51"/>
      <c r="I300" s="52"/>
      <c r="J300" s="52"/>
      <c r="K300" s="52"/>
      <c r="L300" s="52"/>
      <c r="M300" s="6"/>
      <c r="N300" s="6"/>
      <c r="O300" s="6"/>
      <c r="P300" s="6"/>
      <c r="Q300" s="6"/>
      <c r="R300" s="6"/>
      <c r="S300" s="6"/>
    </row>
    <row r="301" spans="1:19" ht="16.5" customHeight="1" x14ac:dyDescent="0.3">
      <c r="A301" s="86"/>
      <c r="B301" s="86"/>
      <c r="C301" s="51"/>
      <c r="D301" s="6"/>
      <c r="E301" s="6"/>
      <c r="F301" s="6"/>
      <c r="G301" s="6"/>
      <c r="H301" s="51"/>
      <c r="I301" s="52"/>
      <c r="J301" s="52"/>
      <c r="K301" s="52"/>
      <c r="L301" s="52"/>
      <c r="M301" s="6"/>
      <c r="N301" s="6"/>
      <c r="O301" s="6"/>
      <c r="P301" s="6"/>
      <c r="Q301" s="6"/>
      <c r="R301" s="6"/>
      <c r="S301" s="6"/>
    </row>
    <row r="302" spans="1:19" ht="16.5" customHeight="1" x14ac:dyDescent="0.3">
      <c r="A302" s="86"/>
      <c r="B302" s="86"/>
      <c r="C302" s="51"/>
      <c r="D302" s="6"/>
      <c r="E302" s="6"/>
      <c r="F302" s="6"/>
      <c r="G302" s="6"/>
      <c r="H302" s="51"/>
      <c r="I302" s="52"/>
      <c r="J302" s="52"/>
      <c r="K302" s="52"/>
      <c r="L302" s="52"/>
      <c r="M302" s="6"/>
      <c r="N302" s="6"/>
      <c r="O302" s="6"/>
      <c r="P302" s="6"/>
      <c r="Q302" s="6"/>
      <c r="R302" s="6"/>
      <c r="S302" s="6"/>
    </row>
    <row r="303" spans="1:19" ht="16.5" customHeight="1" x14ac:dyDescent="0.3">
      <c r="A303" s="86"/>
      <c r="B303" s="86"/>
      <c r="C303" s="51"/>
      <c r="D303" s="6"/>
      <c r="E303" s="6"/>
      <c r="F303" s="6"/>
      <c r="G303" s="6"/>
      <c r="H303" s="51"/>
      <c r="I303" s="52"/>
      <c r="J303" s="52"/>
      <c r="K303" s="52"/>
      <c r="L303" s="52"/>
      <c r="M303" s="6"/>
      <c r="N303" s="6"/>
      <c r="O303" s="6"/>
      <c r="P303" s="6"/>
      <c r="Q303" s="6"/>
      <c r="R303" s="6"/>
      <c r="S303" s="6"/>
    </row>
    <row r="304" spans="1:19" ht="16.5" customHeight="1" x14ac:dyDescent="0.3">
      <c r="A304" s="86"/>
      <c r="B304" s="86"/>
      <c r="C304" s="51"/>
      <c r="D304" s="6"/>
      <c r="E304" s="6"/>
      <c r="F304" s="6"/>
      <c r="G304" s="6"/>
      <c r="H304" s="51"/>
      <c r="I304" s="52"/>
      <c r="J304" s="52"/>
      <c r="K304" s="52"/>
      <c r="L304" s="52"/>
      <c r="M304" s="6"/>
      <c r="N304" s="6"/>
      <c r="O304" s="6"/>
      <c r="P304" s="6"/>
      <c r="Q304" s="6"/>
      <c r="R304" s="6"/>
      <c r="S304" s="6"/>
    </row>
    <row r="305" spans="1:19" ht="16.5" customHeight="1" x14ac:dyDescent="0.3">
      <c r="A305" s="86"/>
      <c r="B305" s="86"/>
      <c r="C305" s="51"/>
      <c r="D305" s="6"/>
      <c r="E305" s="6"/>
      <c r="F305" s="6"/>
      <c r="G305" s="6"/>
      <c r="H305" s="51"/>
      <c r="I305" s="52"/>
      <c r="J305" s="52"/>
      <c r="K305" s="52"/>
      <c r="L305" s="52"/>
      <c r="M305" s="6"/>
      <c r="N305" s="6"/>
      <c r="O305" s="6"/>
      <c r="P305" s="6"/>
      <c r="Q305" s="6"/>
      <c r="R305" s="6"/>
      <c r="S305" s="6"/>
    </row>
    <row r="306" spans="1:19" ht="16.5" customHeight="1" x14ac:dyDescent="0.3">
      <c r="A306" s="86"/>
      <c r="B306" s="86"/>
      <c r="C306" s="51"/>
      <c r="D306" s="6"/>
      <c r="E306" s="6"/>
      <c r="F306" s="6"/>
      <c r="G306" s="6"/>
      <c r="H306" s="51"/>
      <c r="I306" s="52"/>
      <c r="J306" s="52"/>
      <c r="K306" s="52"/>
      <c r="L306" s="52"/>
      <c r="M306" s="6"/>
      <c r="N306" s="6"/>
      <c r="O306" s="6"/>
      <c r="P306" s="6"/>
      <c r="Q306" s="6"/>
      <c r="R306" s="6"/>
      <c r="S306" s="6"/>
    </row>
    <row r="307" spans="1:19" ht="16.5" customHeight="1" x14ac:dyDescent="0.3">
      <c r="A307" s="86"/>
      <c r="B307" s="86"/>
      <c r="C307" s="51"/>
      <c r="D307" s="6"/>
      <c r="E307" s="6"/>
      <c r="F307" s="6"/>
      <c r="G307" s="6"/>
      <c r="H307" s="51"/>
      <c r="I307" s="52"/>
      <c r="J307" s="52"/>
      <c r="K307" s="52"/>
      <c r="L307" s="52"/>
      <c r="M307" s="6"/>
      <c r="N307" s="6"/>
      <c r="O307" s="6"/>
      <c r="P307" s="6"/>
      <c r="Q307" s="6"/>
      <c r="R307" s="6"/>
      <c r="S307" s="6"/>
    </row>
    <row r="308" spans="1:19" ht="16.5" customHeight="1" x14ac:dyDescent="0.3">
      <c r="A308" s="86"/>
      <c r="B308" s="86"/>
      <c r="C308" s="51"/>
      <c r="D308" s="6"/>
      <c r="E308" s="6"/>
      <c r="F308" s="6"/>
      <c r="G308" s="6"/>
      <c r="H308" s="51"/>
      <c r="I308" s="52"/>
      <c r="J308" s="52"/>
      <c r="K308" s="52"/>
      <c r="L308" s="52"/>
      <c r="M308" s="6"/>
      <c r="N308" s="6"/>
      <c r="O308" s="6"/>
      <c r="P308" s="6"/>
      <c r="Q308" s="6"/>
      <c r="R308" s="6"/>
      <c r="S308" s="6"/>
    </row>
    <row r="309" spans="1:19" ht="16.5" customHeight="1" x14ac:dyDescent="0.3">
      <c r="A309" s="86"/>
      <c r="B309" s="86"/>
      <c r="C309" s="51"/>
      <c r="D309" s="6"/>
      <c r="E309" s="6"/>
      <c r="F309" s="6"/>
      <c r="G309" s="6"/>
      <c r="H309" s="51"/>
      <c r="I309" s="52"/>
      <c r="J309" s="52"/>
      <c r="K309" s="52"/>
      <c r="L309" s="52"/>
      <c r="M309" s="6"/>
      <c r="N309" s="6"/>
      <c r="O309" s="6"/>
      <c r="P309" s="6"/>
      <c r="Q309" s="6"/>
      <c r="R309" s="6"/>
      <c r="S309" s="6"/>
    </row>
    <row r="310" spans="1:19" ht="16.5" customHeight="1" x14ac:dyDescent="0.3">
      <c r="A310" s="86"/>
      <c r="B310" s="86"/>
      <c r="C310" s="51"/>
      <c r="D310" s="6"/>
      <c r="E310" s="6"/>
      <c r="F310" s="6"/>
      <c r="G310" s="6"/>
      <c r="H310" s="51"/>
      <c r="I310" s="52"/>
      <c r="J310" s="52"/>
      <c r="K310" s="52"/>
      <c r="L310" s="52"/>
      <c r="M310" s="6"/>
      <c r="N310" s="6"/>
      <c r="O310" s="6"/>
      <c r="P310" s="6"/>
      <c r="Q310" s="6"/>
      <c r="R310" s="6"/>
      <c r="S310" s="6"/>
    </row>
    <row r="311" spans="1:19" ht="16.5" customHeight="1" x14ac:dyDescent="0.3">
      <c r="A311" s="86"/>
      <c r="B311" s="86"/>
      <c r="C311" s="51"/>
      <c r="D311" s="6"/>
      <c r="E311" s="6"/>
      <c r="F311" s="6"/>
      <c r="G311" s="6"/>
      <c r="H311" s="51"/>
      <c r="I311" s="52"/>
      <c r="J311" s="52"/>
      <c r="K311" s="52"/>
      <c r="L311" s="52"/>
      <c r="M311" s="6"/>
      <c r="N311" s="6"/>
      <c r="O311" s="6"/>
      <c r="P311" s="6"/>
      <c r="Q311" s="6"/>
      <c r="R311" s="6"/>
      <c r="S311" s="6"/>
    </row>
    <row r="312" spans="1:19" ht="16.5" customHeight="1" x14ac:dyDescent="0.3">
      <c r="A312" s="86"/>
      <c r="B312" s="86"/>
      <c r="C312" s="51"/>
      <c r="D312" s="6"/>
      <c r="E312" s="6"/>
      <c r="F312" s="6"/>
      <c r="G312" s="6"/>
      <c r="H312" s="51"/>
      <c r="I312" s="52"/>
      <c r="J312" s="52"/>
      <c r="K312" s="52"/>
      <c r="L312" s="52"/>
      <c r="M312" s="6"/>
      <c r="N312" s="6"/>
      <c r="O312" s="6"/>
      <c r="P312" s="6"/>
      <c r="Q312" s="6"/>
      <c r="R312" s="6"/>
      <c r="S312" s="6"/>
    </row>
    <row r="313" spans="1:19" ht="16.5" customHeight="1" x14ac:dyDescent="0.3">
      <c r="A313" s="86"/>
      <c r="B313" s="86"/>
      <c r="C313" s="51"/>
      <c r="D313" s="6"/>
      <c r="E313" s="6"/>
      <c r="F313" s="6"/>
      <c r="G313" s="6"/>
      <c r="H313" s="51"/>
      <c r="I313" s="52"/>
      <c r="J313" s="52"/>
      <c r="K313" s="52"/>
      <c r="L313" s="52"/>
      <c r="M313" s="6"/>
      <c r="N313" s="6"/>
      <c r="O313" s="6"/>
      <c r="P313" s="6"/>
      <c r="Q313" s="6"/>
      <c r="R313" s="6"/>
      <c r="S313" s="6"/>
    </row>
    <row r="314" spans="1:19" ht="16.5" customHeight="1" x14ac:dyDescent="0.3">
      <c r="A314" s="86"/>
      <c r="B314" s="86"/>
      <c r="C314" s="51"/>
      <c r="D314" s="6"/>
      <c r="E314" s="6"/>
      <c r="F314" s="6"/>
      <c r="G314" s="6"/>
      <c r="H314" s="51"/>
      <c r="I314" s="52"/>
      <c r="J314" s="52"/>
      <c r="K314" s="52"/>
      <c r="L314" s="52"/>
      <c r="M314" s="6"/>
      <c r="N314" s="6"/>
      <c r="O314" s="6"/>
      <c r="P314" s="6"/>
      <c r="Q314" s="6"/>
      <c r="R314" s="6"/>
      <c r="S314" s="6"/>
    </row>
    <row r="315" spans="1:19" ht="16.5" customHeight="1" x14ac:dyDescent="0.3">
      <c r="A315" s="86"/>
      <c r="B315" s="86"/>
      <c r="C315" s="51"/>
      <c r="D315" s="6"/>
      <c r="E315" s="6"/>
      <c r="F315" s="6"/>
      <c r="G315" s="6"/>
      <c r="H315" s="51"/>
      <c r="I315" s="52"/>
      <c r="J315" s="52"/>
      <c r="K315" s="52"/>
      <c r="L315" s="52"/>
      <c r="M315" s="6"/>
      <c r="N315" s="6"/>
      <c r="O315" s="6"/>
      <c r="P315" s="6"/>
      <c r="Q315" s="6"/>
      <c r="R315" s="6"/>
      <c r="S315" s="6"/>
    </row>
    <row r="316" spans="1:19" ht="16.5" customHeight="1" x14ac:dyDescent="0.3">
      <c r="A316" s="86"/>
      <c r="B316" s="86"/>
      <c r="C316" s="51"/>
      <c r="D316" s="6"/>
      <c r="E316" s="6"/>
      <c r="F316" s="6"/>
      <c r="G316" s="6"/>
      <c r="H316" s="51"/>
      <c r="I316" s="52"/>
      <c r="J316" s="52"/>
      <c r="K316" s="52"/>
      <c r="L316" s="52"/>
      <c r="M316" s="6"/>
      <c r="N316" s="6"/>
      <c r="O316" s="6"/>
      <c r="P316" s="6"/>
      <c r="Q316" s="6"/>
      <c r="R316" s="6"/>
      <c r="S316" s="6"/>
    </row>
    <row r="317" spans="1:19" ht="16.5" customHeight="1" x14ac:dyDescent="0.3">
      <c r="A317" s="86"/>
      <c r="B317" s="86"/>
      <c r="C317" s="51"/>
      <c r="D317" s="6"/>
      <c r="E317" s="6"/>
      <c r="F317" s="6"/>
      <c r="G317" s="6"/>
      <c r="H317" s="51"/>
      <c r="I317" s="52"/>
      <c r="J317" s="52"/>
      <c r="K317" s="52"/>
      <c r="L317" s="52"/>
      <c r="M317" s="6"/>
      <c r="N317" s="6"/>
      <c r="O317" s="6"/>
      <c r="P317" s="6"/>
      <c r="Q317" s="6"/>
      <c r="R317" s="6"/>
      <c r="S317" s="6"/>
    </row>
    <row r="318" spans="1:19" ht="16.5" customHeight="1" x14ac:dyDescent="0.3">
      <c r="A318" s="86"/>
      <c r="B318" s="86"/>
      <c r="C318" s="51"/>
      <c r="D318" s="6"/>
      <c r="E318" s="6"/>
      <c r="F318" s="6"/>
      <c r="G318" s="6"/>
      <c r="H318" s="51"/>
      <c r="I318" s="52"/>
      <c r="J318" s="52"/>
      <c r="K318" s="52"/>
      <c r="L318" s="52"/>
      <c r="M318" s="6"/>
      <c r="N318" s="6"/>
      <c r="O318" s="6"/>
      <c r="P318" s="6"/>
      <c r="Q318" s="6"/>
      <c r="R318" s="6"/>
      <c r="S318" s="6"/>
    </row>
    <row r="319" spans="1:19" ht="16.5" customHeight="1" x14ac:dyDescent="0.3">
      <c r="A319" s="86"/>
      <c r="B319" s="86"/>
      <c r="C319" s="51"/>
      <c r="D319" s="6"/>
      <c r="E319" s="6"/>
      <c r="F319" s="6"/>
      <c r="G319" s="6"/>
      <c r="H319" s="51"/>
      <c r="I319" s="52"/>
      <c r="J319" s="52"/>
      <c r="K319" s="52"/>
      <c r="L319" s="52"/>
      <c r="M319" s="6"/>
      <c r="N319" s="6"/>
      <c r="O319" s="6"/>
      <c r="P319" s="6"/>
      <c r="Q319" s="6"/>
      <c r="R319" s="6"/>
      <c r="S319" s="6"/>
    </row>
    <row r="320" spans="1:19" ht="16.5" customHeight="1" x14ac:dyDescent="0.3">
      <c r="A320" s="86"/>
      <c r="B320" s="86"/>
      <c r="C320" s="51"/>
      <c r="D320" s="6"/>
      <c r="E320" s="6"/>
      <c r="F320" s="6"/>
      <c r="G320" s="6"/>
      <c r="H320" s="51"/>
      <c r="I320" s="52"/>
      <c r="J320" s="52"/>
      <c r="K320" s="52"/>
      <c r="L320" s="52"/>
      <c r="M320" s="6"/>
      <c r="N320" s="6"/>
      <c r="O320" s="6"/>
      <c r="P320" s="6"/>
      <c r="Q320" s="6"/>
      <c r="R320" s="6"/>
      <c r="S320" s="6"/>
    </row>
    <row r="321" spans="1:19" ht="16.5" customHeight="1" x14ac:dyDescent="0.3">
      <c r="A321" s="86"/>
      <c r="B321" s="86"/>
      <c r="C321" s="51"/>
      <c r="D321" s="6"/>
      <c r="E321" s="6"/>
      <c r="F321" s="6"/>
      <c r="G321" s="6"/>
      <c r="H321" s="51"/>
      <c r="I321" s="52"/>
      <c r="J321" s="52"/>
      <c r="K321" s="52"/>
      <c r="L321" s="52"/>
      <c r="M321" s="6"/>
      <c r="N321" s="6"/>
      <c r="O321" s="6"/>
      <c r="P321" s="6"/>
      <c r="Q321" s="6"/>
      <c r="R321" s="6"/>
      <c r="S321" s="6"/>
    </row>
    <row r="322" spans="1:19" ht="16.5" customHeight="1" x14ac:dyDescent="0.3">
      <c r="A322" s="86"/>
      <c r="B322" s="86"/>
      <c r="C322" s="51"/>
      <c r="D322" s="6"/>
      <c r="E322" s="6"/>
      <c r="F322" s="6"/>
      <c r="G322" s="6"/>
      <c r="H322" s="51"/>
      <c r="I322" s="52"/>
      <c r="J322" s="52"/>
      <c r="K322" s="52"/>
      <c r="L322" s="52"/>
      <c r="M322" s="6"/>
      <c r="N322" s="6"/>
      <c r="O322" s="6"/>
      <c r="P322" s="6"/>
      <c r="Q322" s="6"/>
      <c r="R322" s="6"/>
      <c r="S322" s="6"/>
    </row>
    <row r="323" spans="1:19" ht="16.5" customHeight="1" x14ac:dyDescent="0.3">
      <c r="A323" s="86"/>
      <c r="B323" s="86"/>
      <c r="C323" s="51"/>
      <c r="D323" s="6"/>
      <c r="E323" s="6"/>
      <c r="F323" s="6"/>
      <c r="G323" s="6"/>
      <c r="H323" s="51"/>
      <c r="I323" s="52"/>
      <c r="J323" s="52"/>
      <c r="K323" s="52"/>
      <c r="L323" s="52"/>
      <c r="M323" s="6"/>
      <c r="N323" s="6"/>
      <c r="O323" s="6"/>
      <c r="P323" s="6"/>
      <c r="Q323" s="6"/>
      <c r="R323" s="6"/>
      <c r="S323" s="6"/>
    </row>
    <row r="324" spans="1:19" ht="16.5" customHeight="1" x14ac:dyDescent="0.3">
      <c r="A324" s="86"/>
      <c r="B324" s="86"/>
      <c r="C324" s="51"/>
      <c r="D324" s="6"/>
      <c r="E324" s="6"/>
      <c r="F324" s="6"/>
      <c r="G324" s="6"/>
      <c r="H324" s="51"/>
      <c r="I324" s="52"/>
      <c r="J324" s="52"/>
      <c r="K324" s="52"/>
      <c r="L324" s="52"/>
      <c r="M324" s="6"/>
      <c r="N324" s="6"/>
      <c r="O324" s="6"/>
      <c r="P324" s="6"/>
      <c r="Q324" s="6"/>
      <c r="R324" s="6"/>
      <c r="S324" s="6"/>
    </row>
    <row r="325" spans="1:19" ht="16.5" customHeight="1" x14ac:dyDescent="0.3">
      <c r="A325" s="86"/>
      <c r="B325" s="86"/>
      <c r="C325" s="51"/>
      <c r="D325" s="6"/>
      <c r="E325" s="6"/>
      <c r="F325" s="6"/>
      <c r="G325" s="6"/>
      <c r="H325" s="51"/>
      <c r="I325" s="52"/>
      <c r="J325" s="52"/>
      <c r="K325" s="52"/>
      <c r="L325" s="52"/>
      <c r="M325" s="6"/>
      <c r="N325" s="6"/>
      <c r="O325" s="6"/>
      <c r="P325" s="6"/>
      <c r="Q325" s="6"/>
      <c r="R325" s="6"/>
      <c r="S325" s="6"/>
    </row>
    <row r="326" spans="1:19" ht="16.5" customHeight="1" x14ac:dyDescent="0.3">
      <c r="A326" s="86"/>
      <c r="B326" s="86"/>
      <c r="C326" s="51"/>
      <c r="D326" s="6"/>
      <c r="E326" s="6"/>
      <c r="F326" s="6"/>
      <c r="G326" s="6"/>
      <c r="H326" s="51"/>
      <c r="I326" s="52"/>
      <c r="J326" s="52"/>
      <c r="K326" s="52"/>
      <c r="L326" s="52"/>
      <c r="M326" s="6"/>
      <c r="N326" s="6"/>
      <c r="O326" s="6"/>
      <c r="P326" s="6"/>
      <c r="Q326" s="6"/>
      <c r="R326" s="6"/>
      <c r="S326" s="6"/>
    </row>
    <row r="327" spans="1:19" ht="16.5" customHeight="1" x14ac:dyDescent="0.3">
      <c r="A327" s="86"/>
      <c r="B327" s="86"/>
      <c r="C327" s="51"/>
      <c r="D327" s="6"/>
      <c r="E327" s="6"/>
      <c r="F327" s="6"/>
      <c r="G327" s="6"/>
      <c r="H327" s="51"/>
      <c r="I327" s="52"/>
      <c r="J327" s="52"/>
      <c r="K327" s="52"/>
      <c r="L327" s="52"/>
      <c r="M327" s="6"/>
      <c r="N327" s="6"/>
      <c r="O327" s="6"/>
      <c r="P327" s="6"/>
      <c r="Q327" s="6"/>
      <c r="R327" s="6"/>
      <c r="S327" s="6"/>
    </row>
    <row r="328" spans="1:19" ht="16.5" customHeight="1" x14ac:dyDescent="0.3">
      <c r="A328" s="86"/>
      <c r="B328" s="86"/>
      <c r="C328" s="51"/>
      <c r="D328" s="6"/>
      <c r="E328" s="6"/>
      <c r="F328" s="6"/>
      <c r="G328" s="6"/>
      <c r="H328" s="51"/>
      <c r="I328" s="52"/>
      <c r="J328" s="52"/>
      <c r="K328" s="52"/>
      <c r="L328" s="52"/>
      <c r="M328" s="6"/>
      <c r="N328" s="6"/>
      <c r="O328" s="6"/>
      <c r="P328" s="6"/>
      <c r="Q328" s="6"/>
      <c r="R328" s="6"/>
      <c r="S328" s="6"/>
    </row>
    <row r="329" spans="1:19" ht="16.5" customHeight="1" x14ac:dyDescent="0.3">
      <c r="A329" s="86"/>
      <c r="B329" s="86"/>
      <c r="C329" s="51"/>
      <c r="D329" s="6"/>
      <c r="E329" s="6"/>
      <c r="F329" s="6"/>
      <c r="G329" s="6"/>
      <c r="H329" s="51"/>
      <c r="I329" s="52"/>
      <c r="J329" s="52"/>
      <c r="K329" s="52"/>
      <c r="L329" s="52"/>
      <c r="M329" s="6"/>
      <c r="N329" s="6"/>
      <c r="O329" s="6"/>
      <c r="P329" s="6"/>
      <c r="Q329" s="6"/>
      <c r="R329" s="6"/>
      <c r="S329" s="6"/>
    </row>
    <row r="330" spans="1:19" ht="16.5" customHeight="1" x14ac:dyDescent="0.3">
      <c r="A330" s="86"/>
      <c r="B330" s="86"/>
      <c r="C330" s="51"/>
      <c r="D330" s="6"/>
      <c r="E330" s="6"/>
      <c r="F330" s="6"/>
      <c r="G330" s="6"/>
      <c r="H330" s="51"/>
      <c r="I330" s="52"/>
      <c r="J330" s="52"/>
      <c r="K330" s="52"/>
      <c r="L330" s="52"/>
      <c r="M330" s="6"/>
      <c r="N330" s="6"/>
      <c r="O330" s="6"/>
      <c r="P330" s="6"/>
      <c r="Q330" s="6"/>
      <c r="R330" s="6"/>
      <c r="S330" s="6"/>
    </row>
    <row r="331" spans="1:19" ht="16.5" customHeight="1" x14ac:dyDescent="0.3">
      <c r="A331" s="86"/>
      <c r="B331" s="86"/>
      <c r="C331" s="51"/>
      <c r="D331" s="6"/>
      <c r="E331" s="6"/>
      <c r="F331" s="6"/>
      <c r="G331" s="6"/>
      <c r="H331" s="51"/>
      <c r="I331" s="52"/>
      <c r="J331" s="52"/>
      <c r="K331" s="52"/>
      <c r="L331" s="52"/>
      <c r="M331" s="6"/>
      <c r="N331" s="6"/>
      <c r="O331" s="6"/>
      <c r="P331" s="6"/>
      <c r="Q331" s="6"/>
      <c r="R331" s="6"/>
      <c r="S331" s="6"/>
    </row>
    <row r="332" spans="1:19" ht="16.5" customHeight="1" x14ac:dyDescent="0.3">
      <c r="A332" s="86"/>
      <c r="B332" s="86"/>
      <c r="C332" s="51"/>
      <c r="D332" s="6"/>
      <c r="E332" s="6"/>
      <c r="F332" s="6"/>
      <c r="G332" s="6"/>
      <c r="H332" s="51"/>
      <c r="I332" s="52"/>
      <c r="J332" s="52"/>
      <c r="K332" s="52"/>
      <c r="L332" s="52"/>
      <c r="M332" s="6"/>
      <c r="N332" s="6"/>
      <c r="O332" s="6"/>
      <c r="P332" s="6"/>
      <c r="Q332" s="6"/>
      <c r="R332" s="6"/>
      <c r="S332" s="6"/>
    </row>
    <row r="333" spans="1:19" ht="16.5" customHeight="1" x14ac:dyDescent="0.3">
      <c r="A333" s="86"/>
      <c r="B333" s="86"/>
      <c r="C333" s="51"/>
      <c r="D333" s="6"/>
      <c r="E333" s="6"/>
      <c r="F333" s="6"/>
      <c r="G333" s="6"/>
      <c r="H333" s="51"/>
      <c r="I333" s="52"/>
      <c r="J333" s="52"/>
      <c r="K333" s="52"/>
      <c r="L333" s="52"/>
      <c r="M333" s="6"/>
      <c r="N333" s="6"/>
      <c r="O333" s="6"/>
      <c r="P333" s="6"/>
      <c r="Q333" s="6"/>
      <c r="R333" s="6"/>
      <c r="S333" s="6"/>
    </row>
    <row r="334" spans="1:19" ht="16.5" customHeight="1" x14ac:dyDescent="0.3">
      <c r="A334" s="86"/>
      <c r="B334" s="86"/>
      <c r="C334" s="51"/>
      <c r="D334" s="6"/>
      <c r="E334" s="6"/>
      <c r="F334" s="6"/>
      <c r="G334" s="6"/>
      <c r="H334" s="51"/>
      <c r="I334" s="52"/>
      <c r="J334" s="52"/>
      <c r="K334" s="52"/>
      <c r="L334" s="52"/>
      <c r="M334" s="6"/>
      <c r="N334" s="6"/>
      <c r="O334" s="6"/>
      <c r="P334" s="6"/>
      <c r="Q334" s="6"/>
      <c r="R334" s="6"/>
      <c r="S334" s="6"/>
    </row>
    <row r="335" spans="1:19" ht="16.5" customHeight="1" x14ac:dyDescent="0.3">
      <c r="A335" s="86"/>
      <c r="B335" s="86"/>
      <c r="C335" s="51"/>
      <c r="D335" s="6"/>
      <c r="E335" s="6"/>
      <c r="F335" s="6"/>
      <c r="G335" s="6"/>
      <c r="H335" s="51"/>
      <c r="I335" s="52"/>
      <c r="J335" s="52"/>
      <c r="K335" s="52"/>
      <c r="L335" s="52"/>
      <c r="M335" s="6"/>
      <c r="N335" s="6"/>
      <c r="O335" s="6"/>
      <c r="P335" s="6"/>
      <c r="Q335" s="6"/>
      <c r="R335" s="6"/>
      <c r="S335" s="6"/>
    </row>
    <row r="336" spans="1:19" ht="16.5" customHeight="1" x14ac:dyDescent="0.3">
      <c r="A336" s="86"/>
      <c r="B336" s="86"/>
      <c r="C336" s="51"/>
      <c r="D336" s="6"/>
      <c r="E336" s="6"/>
      <c r="F336" s="6"/>
      <c r="G336" s="6"/>
      <c r="H336" s="51"/>
      <c r="I336" s="52"/>
      <c r="J336" s="52"/>
      <c r="K336" s="52"/>
      <c r="L336" s="52"/>
      <c r="M336" s="6"/>
      <c r="N336" s="6"/>
      <c r="O336" s="6"/>
      <c r="P336" s="6"/>
      <c r="Q336" s="6"/>
      <c r="R336" s="6"/>
      <c r="S336" s="6"/>
    </row>
    <row r="337" spans="1:19" ht="16.5" customHeight="1" x14ac:dyDescent="0.3">
      <c r="A337" s="86"/>
      <c r="B337" s="86"/>
      <c r="C337" s="51"/>
      <c r="D337" s="6"/>
      <c r="E337" s="6"/>
      <c r="F337" s="6"/>
      <c r="G337" s="6"/>
      <c r="H337" s="51"/>
      <c r="I337" s="52"/>
      <c r="J337" s="52"/>
      <c r="K337" s="52"/>
      <c r="L337" s="52"/>
      <c r="M337" s="6"/>
      <c r="N337" s="6"/>
      <c r="O337" s="6"/>
      <c r="P337" s="6"/>
      <c r="Q337" s="6"/>
      <c r="R337" s="6"/>
      <c r="S337" s="6"/>
    </row>
    <row r="338" spans="1:19" ht="16.5" customHeight="1" x14ac:dyDescent="0.3">
      <c r="A338" s="86"/>
      <c r="B338" s="86"/>
      <c r="C338" s="51"/>
      <c r="D338" s="6"/>
      <c r="E338" s="6"/>
      <c r="F338" s="6"/>
      <c r="G338" s="6"/>
      <c r="H338" s="51"/>
      <c r="I338" s="52"/>
      <c r="J338" s="52"/>
      <c r="K338" s="52"/>
      <c r="L338" s="52"/>
      <c r="M338" s="6"/>
      <c r="N338" s="6"/>
      <c r="O338" s="6"/>
      <c r="P338" s="6"/>
      <c r="Q338" s="6"/>
      <c r="R338" s="6"/>
      <c r="S338" s="6"/>
    </row>
    <row r="339" spans="1:19" ht="16.5" customHeight="1" x14ac:dyDescent="0.3">
      <c r="A339" s="86"/>
      <c r="B339" s="86"/>
      <c r="C339" s="51"/>
      <c r="D339" s="6"/>
      <c r="E339" s="6"/>
      <c r="F339" s="6"/>
      <c r="G339" s="6"/>
      <c r="H339" s="51"/>
      <c r="I339" s="52"/>
      <c r="J339" s="52"/>
      <c r="K339" s="52"/>
      <c r="L339" s="52"/>
      <c r="M339" s="6"/>
      <c r="N339" s="6"/>
      <c r="O339" s="6"/>
      <c r="P339" s="6"/>
      <c r="Q339" s="6"/>
      <c r="R339" s="6"/>
      <c r="S339" s="6"/>
    </row>
    <row r="340" spans="1:19" ht="16.5" customHeight="1" x14ac:dyDescent="0.3">
      <c r="A340" s="86"/>
      <c r="B340" s="86"/>
      <c r="C340" s="51"/>
      <c r="D340" s="6"/>
      <c r="E340" s="6"/>
      <c r="F340" s="6"/>
      <c r="G340" s="6"/>
      <c r="H340" s="51"/>
      <c r="I340" s="52"/>
      <c r="J340" s="52"/>
      <c r="K340" s="52"/>
      <c r="L340" s="52"/>
      <c r="M340" s="6"/>
      <c r="N340" s="6"/>
      <c r="O340" s="6"/>
      <c r="P340" s="6"/>
      <c r="Q340" s="6"/>
      <c r="R340" s="6"/>
      <c r="S340" s="6"/>
    </row>
    <row r="341" spans="1:19" ht="16.5" customHeight="1" x14ac:dyDescent="0.3">
      <c r="A341" s="86"/>
      <c r="B341" s="86"/>
      <c r="C341" s="51"/>
      <c r="D341" s="6"/>
      <c r="E341" s="6"/>
      <c r="F341" s="6"/>
      <c r="G341" s="6"/>
      <c r="H341" s="51"/>
      <c r="I341" s="52"/>
      <c r="J341" s="52"/>
      <c r="K341" s="52"/>
      <c r="L341" s="52"/>
      <c r="M341" s="6"/>
      <c r="N341" s="6"/>
      <c r="O341" s="6"/>
      <c r="P341" s="6"/>
      <c r="Q341" s="6"/>
      <c r="R341" s="6"/>
      <c r="S341" s="6"/>
    </row>
    <row r="342" spans="1:19" ht="16.5" customHeight="1" x14ac:dyDescent="0.3">
      <c r="A342" s="86"/>
      <c r="B342" s="86"/>
      <c r="C342" s="51"/>
      <c r="D342" s="6"/>
      <c r="E342" s="6"/>
      <c r="F342" s="6"/>
      <c r="G342" s="6"/>
      <c r="H342" s="51"/>
      <c r="I342" s="52"/>
      <c r="J342" s="52"/>
      <c r="K342" s="52"/>
      <c r="L342" s="52"/>
      <c r="M342" s="6"/>
      <c r="N342" s="6"/>
      <c r="O342" s="6"/>
      <c r="P342" s="6"/>
      <c r="Q342" s="6"/>
      <c r="R342" s="6"/>
      <c r="S342" s="6"/>
    </row>
    <row r="343" spans="1:19" ht="16.5" customHeight="1" x14ac:dyDescent="0.3">
      <c r="A343" s="86"/>
      <c r="B343" s="86"/>
      <c r="C343" s="51"/>
      <c r="D343" s="6"/>
      <c r="E343" s="6"/>
      <c r="F343" s="6"/>
      <c r="G343" s="6"/>
      <c r="H343" s="51"/>
      <c r="I343" s="52"/>
      <c r="J343" s="52"/>
      <c r="K343" s="52"/>
      <c r="L343" s="52"/>
      <c r="M343" s="6"/>
      <c r="N343" s="6"/>
      <c r="O343" s="6"/>
      <c r="P343" s="6"/>
      <c r="Q343" s="6"/>
      <c r="R343" s="6"/>
      <c r="S343" s="6"/>
    </row>
    <row r="344" spans="1:19" ht="16.5" customHeight="1" x14ac:dyDescent="0.3">
      <c r="A344" s="86"/>
      <c r="B344" s="86"/>
      <c r="C344" s="51"/>
      <c r="D344" s="6"/>
      <c r="E344" s="6"/>
      <c r="F344" s="6"/>
      <c r="G344" s="6"/>
      <c r="H344" s="51"/>
      <c r="I344" s="52"/>
      <c r="J344" s="52"/>
      <c r="K344" s="52"/>
      <c r="L344" s="52"/>
      <c r="M344" s="6"/>
      <c r="N344" s="6"/>
      <c r="O344" s="6"/>
      <c r="P344" s="6"/>
      <c r="Q344" s="6"/>
      <c r="R344" s="6"/>
      <c r="S344" s="6"/>
    </row>
    <row r="345" spans="1:19" ht="16.5" customHeight="1" x14ac:dyDescent="0.3">
      <c r="A345" s="86"/>
      <c r="B345" s="86"/>
      <c r="C345" s="51"/>
      <c r="D345" s="6"/>
      <c r="E345" s="6"/>
      <c r="F345" s="6"/>
      <c r="G345" s="6"/>
      <c r="H345" s="51"/>
      <c r="I345" s="52"/>
      <c r="J345" s="52"/>
      <c r="K345" s="52"/>
      <c r="L345" s="52"/>
      <c r="M345" s="6"/>
      <c r="N345" s="6"/>
      <c r="O345" s="6"/>
      <c r="P345" s="6"/>
      <c r="Q345" s="6"/>
      <c r="R345" s="6"/>
      <c r="S345" s="6"/>
    </row>
    <row r="346" spans="1:19" ht="16.5" customHeight="1" x14ac:dyDescent="0.3">
      <c r="A346" s="86"/>
      <c r="B346" s="86"/>
      <c r="C346" s="51"/>
      <c r="D346" s="6"/>
      <c r="E346" s="6"/>
      <c r="F346" s="6"/>
      <c r="G346" s="6"/>
      <c r="H346" s="51"/>
      <c r="I346" s="52"/>
      <c r="J346" s="52"/>
      <c r="K346" s="52"/>
      <c r="L346" s="52"/>
      <c r="M346" s="6"/>
      <c r="N346" s="6"/>
      <c r="O346" s="6"/>
      <c r="P346" s="6"/>
      <c r="Q346" s="6"/>
      <c r="R346" s="6"/>
      <c r="S346" s="6"/>
    </row>
    <row r="347" spans="1:19" ht="16.5" customHeight="1" x14ac:dyDescent="0.3">
      <c r="A347" s="86"/>
      <c r="B347" s="86"/>
      <c r="C347" s="51"/>
      <c r="D347" s="6"/>
      <c r="E347" s="6"/>
      <c r="F347" s="6"/>
      <c r="G347" s="6"/>
      <c r="H347" s="51"/>
      <c r="I347" s="52"/>
      <c r="J347" s="52"/>
      <c r="K347" s="52"/>
      <c r="L347" s="52"/>
      <c r="M347" s="6"/>
      <c r="N347" s="6"/>
      <c r="O347" s="6"/>
      <c r="P347" s="6"/>
      <c r="Q347" s="6"/>
      <c r="R347" s="6"/>
      <c r="S347" s="6"/>
    </row>
    <row r="348" spans="1:19" ht="16.5" customHeight="1" x14ac:dyDescent="0.3">
      <c r="A348" s="86"/>
      <c r="B348" s="86"/>
      <c r="C348" s="51"/>
      <c r="D348" s="6"/>
      <c r="E348" s="6"/>
      <c r="F348" s="6"/>
      <c r="G348" s="6"/>
      <c r="H348" s="51"/>
      <c r="I348" s="52"/>
      <c r="J348" s="52"/>
      <c r="K348" s="52"/>
      <c r="L348" s="52"/>
      <c r="M348" s="6"/>
      <c r="N348" s="6"/>
      <c r="O348" s="6"/>
      <c r="P348" s="6"/>
      <c r="Q348" s="6"/>
      <c r="R348" s="6"/>
      <c r="S348" s="6"/>
    </row>
    <row r="349" spans="1:19" ht="16.5" customHeight="1" x14ac:dyDescent="0.3">
      <c r="A349" s="86"/>
      <c r="B349" s="86"/>
      <c r="C349" s="51"/>
      <c r="D349" s="6"/>
      <c r="E349" s="6"/>
      <c r="F349" s="6"/>
      <c r="G349" s="6"/>
      <c r="H349" s="51"/>
      <c r="I349" s="52"/>
      <c r="J349" s="52"/>
      <c r="K349" s="52"/>
      <c r="L349" s="52"/>
      <c r="M349" s="6"/>
      <c r="N349" s="6"/>
      <c r="O349" s="6"/>
      <c r="P349" s="6"/>
      <c r="Q349" s="6"/>
      <c r="R349" s="6"/>
      <c r="S349" s="6"/>
    </row>
    <row r="350" spans="1:19" ht="16.5" customHeight="1" x14ac:dyDescent="0.3">
      <c r="A350" s="86"/>
      <c r="B350" s="86"/>
      <c r="C350" s="51"/>
      <c r="D350" s="6"/>
      <c r="E350" s="6"/>
      <c r="F350" s="6"/>
      <c r="G350" s="6"/>
      <c r="H350" s="51"/>
      <c r="I350" s="52"/>
      <c r="J350" s="52"/>
      <c r="K350" s="52"/>
      <c r="L350" s="52"/>
      <c r="M350" s="6"/>
      <c r="N350" s="6"/>
      <c r="O350" s="6"/>
      <c r="P350" s="6"/>
      <c r="Q350" s="6"/>
      <c r="R350" s="6"/>
      <c r="S350" s="6"/>
    </row>
    <row r="351" spans="1:19" ht="16.5" customHeight="1" x14ac:dyDescent="0.3">
      <c r="A351" s="86"/>
      <c r="B351" s="86"/>
      <c r="C351" s="51"/>
      <c r="D351" s="6"/>
      <c r="E351" s="6"/>
      <c r="F351" s="6"/>
      <c r="G351" s="6"/>
      <c r="H351" s="51"/>
      <c r="I351" s="52"/>
      <c r="J351" s="52"/>
      <c r="K351" s="52"/>
      <c r="L351" s="52"/>
      <c r="M351" s="6"/>
      <c r="N351" s="6"/>
      <c r="O351" s="6"/>
      <c r="P351" s="6"/>
      <c r="Q351" s="6"/>
      <c r="R351" s="6"/>
      <c r="S351" s="6"/>
    </row>
    <row r="352" spans="1:19" ht="16.5" customHeight="1" x14ac:dyDescent="0.3">
      <c r="A352" s="86"/>
      <c r="B352" s="86"/>
      <c r="C352" s="51"/>
      <c r="D352" s="6"/>
      <c r="E352" s="6"/>
      <c r="F352" s="6"/>
      <c r="G352" s="6"/>
      <c r="H352" s="51"/>
      <c r="I352" s="52"/>
      <c r="J352" s="52"/>
      <c r="K352" s="52"/>
      <c r="L352" s="52"/>
      <c r="M352" s="6"/>
      <c r="N352" s="6"/>
      <c r="O352" s="6"/>
      <c r="P352" s="6"/>
      <c r="Q352" s="6"/>
      <c r="R352" s="6"/>
      <c r="S352" s="6"/>
    </row>
    <row r="353" spans="1:19" ht="16.5" customHeight="1" x14ac:dyDescent="0.3">
      <c r="A353" s="86"/>
      <c r="B353" s="86"/>
      <c r="C353" s="51"/>
      <c r="D353" s="6"/>
      <c r="E353" s="6"/>
      <c r="F353" s="6"/>
      <c r="G353" s="6"/>
      <c r="H353" s="51"/>
      <c r="I353" s="52"/>
      <c r="J353" s="52"/>
      <c r="K353" s="52"/>
      <c r="L353" s="52"/>
      <c r="M353" s="6"/>
      <c r="N353" s="6"/>
      <c r="O353" s="6"/>
      <c r="P353" s="6"/>
      <c r="Q353" s="6"/>
      <c r="R353" s="6"/>
      <c r="S353" s="6"/>
    </row>
    <row r="354" spans="1:19" ht="16.5" customHeight="1" x14ac:dyDescent="0.3">
      <c r="A354" s="86"/>
      <c r="B354" s="86"/>
      <c r="C354" s="51"/>
      <c r="D354" s="6"/>
      <c r="E354" s="6"/>
      <c r="F354" s="6"/>
      <c r="G354" s="6"/>
      <c r="H354" s="51"/>
      <c r="I354" s="52"/>
      <c r="J354" s="52"/>
      <c r="K354" s="52"/>
      <c r="L354" s="52"/>
      <c r="M354" s="6"/>
      <c r="N354" s="6"/>
      <c r="O354" s="6"/>
      <c r="P354" s="6"/>
      <c r="Q354" s="6"/>
      <c r="R354" s="6"/>
      <c r="S354" s="6"/>
    </row>
    <row r="355" spans="1:19" ht="16.5" customHeight="1" x14ac:dyDescent="0.3">
      <c r="A355" s="86"/>
      <c r="B355" s="86"/>
      <c r="C355" s="51"/>
      <c r="D355" s="6"/>
      <c r="E355" s="6"/>
      <c r="F355" s="6"/>
      <c r="G355" s="6"/>
      <c r="H355" s="51"/>
      <c r="I355" s="52"/>
      <c r="J355" s="52"/>
      <c r="K355" s="52"/>
      <c r="L355" s="52"/>
      <c r="M355" s="6"/>
      <c r="N355" s="6"/>
      <c r="O355" s="6"/>
      <c r="P355" s="6"/>
      <c r="Q355" s="6"/>
      <c r="R355" s="6"/>
      <c r="S355" s="6"/>
    </row>
    <row r="356" spans="1:19" ht="16.5" customHeight="1" x14ac:dyDescent="0.3">
      <c r="A356" s="86"/>
      <c r="B356" s="86"/>
      <c r="C356" s="51"/>
      <c r="D356" s="6"/>
      <c r="E356" s="6"/>
      <c r="F356" s="6"/>
      <c r="G356" s="6"/>
      <c r="H356" s="51"/>
      <c r="I356" s="52"/>
      <c r="J356" s="52"/>
      <c r="K356" s="52"/>
      <c r="L356" s="52"/>
      <c r="M356" s="6"/>
      <c r="N356" s="6"/>
      <c r="O356" s="6"/>
      <c r="P356" s="6"/>
      <c r="Q356" s="6"/>
      <c r="R356" s="6"/>
      <c r="S356" s="6"/>
    </row>
    <row r="357" spans="1:19" ht="16.5" customHeight="1" x14ac:dyDescent="0.3">
      <c r="A357" s="86"/>
      <c r="B357" s="86"/>
      <c r="C357" s="51"/>
      <c r="D357" s="6"/>
      <c r="E357" s="6"/>
      <c r="F357" s="6"/>
      <c r="G357" s="6"/>
      <c r="H357" s="51"/>
      <c r="I357" s="52"/>
      <c r="J357" s="52"/>
      <c r="K357" s="52"/>
      <c r="L357" s="52"/>
      <c r="M357" s="6"/>
      <c r="N357" s="6"/>
      <c r="O357" s="6"/>
      <c r="P357" s="6"/>
      <c r="Q357" s="6"/>
      <c r="R357" s="6"/>
      <c r="S357" s="6"/>
    </row>
    <row r="358" spans="1:19" ht="16.5" customHeight="1" x14ac:dyDescent="0.3">
      <c r="A358" s="86"/>
      <c r="B358" s="86"/>
      <c r="C358" s="51"/>
      <c r="D358" s="6"/>
      <c r="E358" s="6"/>
      <c r="F358" s="6"/>
      <c r="G358" s="6"/>
      <c r="H358" s="51"/>
      <c r="I358" s="52"/>
      <c r="J358" s="52"/>
      <c r="K358" s="52"/>
      <c r="L358" s="52"/>
      <c r="M358" s="6"/>
      <c r="N358" s="6"/>
      <c r="O358" s="6"/>
      <c r="P358" s="6"/>
      <c r="Q358" s="6"/>
      <c r="R358" s="6"/>
      <c r="S358" s="6"/>
    </row>
    <row r="359" spans="1:19" ht="16.5" customHeight="1" x14ac:dyDescent="0.3">
      <c r="A359" s="86"/>
      <c r="B359" s="86"/>
      <c r="C359" s="51"/>
      <c r="D359" s="6"/>
      <c r="E359" s="6"/>
      <c r="F359" s="6"/>
      <c r="G359" s="6"/>
      <c r="H359" s="51"/>
      <c r="I359" s="52"/>
      <c r="J359" s="52"/>
      <c r="K359" s="52"/>
      <c r="L359" s="52"/>
      <c r="M359" s="6"/>
      <c r="N359" s="6"/>
      <c r="O359" s="6"/>
      <c r="P359" s="6"/>
      <c r="Q359" s="6"/>
      <c r="R359" s="6"/>
      <c r="S359" s="6"/>
    </row>
    <row r="360" spans="1:19" ht="16.5" customHeight="1" x14ac:dyDescent="0.3">
      <c r="A360" s="86"/>
      <c r="B360" s="86"/>
      <c r="C360" s="51"/>
      <c r="D360" s="6"/>
      <c r="E360" s="6"/>
      <c r="F360" s="6"/>
      <c r="G360" s="6"/>
      <c r="H360" s="51"/>
      <c r="I360" s="52"/>
      <c r="J360" s="52"/>
      <c r="K360" s="52"/>
      <c r="L360" s="52"/>
      <c r="M360" s="6"/>
      <c r="N360" s="6"/>
      <c r="O360" s="6"/>
      <c r="P360" s="6"/>
      <c r="Q360" s="6"/>
      <c r="R360" s="6"/>
      <c r="S360" s="6"/>
    </row>
    <row r="361" spans="1:19" ht="16.5" customHeight="1" x14ac:dyDescent="0.3">
      <c r="A361" s="86"/>
      <c r="B361" s="86"/>
      <c r="C361" s="51"/>
      <c r="D361" s="6"/>
      <c r="E361" s="6"/>
      <c r="F361" s="6"/>
      <c r="G361" s="6"/>
      <c r="H361" s="51"/>
      <c r="I361" s="52"/>
      <c r="J361" s="52"/>
      <c r="K361" s="52"/>
      <c r="L361" s="52"/>
      <c r="M361" s="6"/>
      <c r="N361" s="6"/>
      <c r="O361" s="6"/>
      <c r="P361" s="6"/>
      <c r="Q361" s="6"/>
      <c r="R361" s="6"/>
      <c r="S361" s="6"/>
    </row>
    <row r="362" spans="1:19" ht="16.5" customHeight="1" x14ac:dyDescent="0.3">
      <c r="A362" s="86"/>
      <c r="B362" s="86"/>
      <c r="C362" s="51"/>
      <c r="D362" s="6"/>
      <c r="E362" s="6"/>
      <c r="F362" s="6"/>
      <c r="G362" s="6"/>
      <c r="H362" s="51"/>
      <c r="I362" s="52"/>
      <c r="J362" s="52"/>
      <c r="K362" s="52"/>
      <c r="L362" s="52"/>
      <c r="M362" s="6"/>
      <c r="N362" s="6"/>
      <c r="O362" s="6"/>
      <c r="P362" s="6"/>
      <c r="Q362" s="6"/>
      <c r="R362" s="6"/>
      <c r="S362" s="6"/>
    </row>
    <row r="363" spans="1:19" ht="16.5" customHeight="1" x14ac:dyDescent="0.3">
      <c r="A363" s="86"/>
      <c r="B363" s="86"/>
      <c r="C363" s="51"/>
      <c r="D363" s="6"/>
      <c r="E363" s="6"/>
      <c r="F363" s="6"/>
      <c r="G363" s="6"/>
      <c r="H363" s="51"/>
      <c r="I363" s="52"/>
      <c r="J363" s="52"/>
      <c r="K363" s="52"/>
      <c r="L363" s="52"/>
      <c r="M363" s="6"/>
      <c r="N363" s="6"/>
      <c r="O363" s="6"/>
      <c r="P363" s="6"/>
      <c r="Q363" s="6"/>
      <c r="R363" s="6"/>
      <c r="S363" s="6"/>
    </row>
    <row r="364" spans="1:19" ht="16.5" customHeight="1" x14ac:dyDescent="0.3">
      <c r="A364" s="86"/>
      <c r="B364" s="86"/>
      <c r="C364" s="51"/>
      <c r="D364" s="6"/>
      <c r="E364" s="6"/>
      <c r="F364" s="6"/>
      <c r="G364" s="6"/>
      <c r="H364" s="51"/>
      <c r="I364" s="52"/>
      <c r="J364" s="52"/>
      <c r="K364" s="52"/>
      <c r="L364" s="52"/>
      <c r="M364" s="6"/>
      <c r="N364" s="6"/>
      <c r="O364" s="6"/>
      <c r="P364" s="6"/>
      <c r="Q364" s="6"/>
      <c r="R364" s="6"/>
      <c r="S364" s="6"/>
    </row>
    <row r="365" spans="1:19" ht="16.5" customHeight="1" x14ac:dyDescent="0.3">
      <c r="A365" s="86"/>
      <c r="B365" s="86"/>
      <c r="C365" s="51"/>
      <c r="D365" s="6"/>
      <c r="E365" s="6"/>
      <c r="F365" s="6"/>
      <c r="G365" s="6"/>
      <c r="H365" s="51"/>
      <c r="I365" s="52"/>
      <c r="J365" s="52"/>
      <c r="K365" s="52"/>
      <c r="L365" s="52"/>
      <c r="M365" s="6"/>
      <c r="N365" s="6"/>
      <c r="O365" s="6"/>
      <c r="P365" s="6"/>
      <c r="Q365" s="6"/>
      <c r="R365" s="6"/>
      <c r="S365" s="6"/>
    </row>
    <row r="366" spans="1:19" ht="16.5" customHeight="1" x14ac:dyDescent="0.3">
      <c r="A366" s="86"/>
      <c r="B366" s="86"/>
      <c r="C366" s="51"/>
      <c r="D366" s="6"/>
      <c r="E366" s="6"/>
      <c r="F366" s="6"/>
      <c r="G366" s="6"/>
      <c r="H366" s="51"/>
      <c r="I366" s="52"/>
      <c r="J366" s="52"/>
      <c r="K366" s="52"/>
      <c r="L366" s="52"/>
      <c r="M366" s="6"/>
      <c r="N366" s="6"/>
      <c r="O366" s="6"/>
      <c r="P366" s="6"/>
      <c r="Q366" s="6"/>
      <c r="R366" s="6"/>
      <c r="S366" s="6"/>
    </row>
    <row r="367" spans="1:19" ht="16.5" customHeight="1" x14ac:dyDescent="0.3">
      <c r="A367" s="86"/>
      <c r="B367" s="86"/>
      <c r="C367" s="51"/>
      <c r="D367" s="6"/>
      <c r="E367" s="6"/>
      <c r="F367" s="6"/>
      <c r="G367" s="6"/>
      <c r="H367" s="51"/>
      <c r="I367" s="52"/>
      <c r="J367" s="52"/>
      <c r="K367" s="52"/>
      <c r="L367" s="52"/>
      <c r="M367" s="6"/>
      <c r="N367" s="6"/>
      <c r="O367" s="6"/>
      <c r="P367" s="6"/>
      <c r="Q367" s="6"/>
      <c r="R367" s="6"/>
      <c r="S367" s="6"/>
    </row>
    <row r="368" spans="1:19" ht="16.5" customHeight="1" x14ac:dyDescent="0.3">
      <c r="A368" s="86"/>
      <c r="B368" s="86"/>
      <c r="C368" s="51"/>
      <c r="D368" s="6"/>
      <c r="E368" s="6"/>
      <c r="F368" s="6"/>
      <c r="G368" s="6"/>
      <c r="H368" s="51"/>
      <c r="I368" s="52"/>
      <c r="J368" s="52"/>
      <c r="K368" s="52"/>
      <c r="L368" s="52"/>
      <c r="M368" s="6"/>
      <c r="N368" s="6"/>
      <c r="O368" s="6"/>
      <c r="P368" s="6"/>
      <c r="Q368" s="6"/>
      <c r="R368" s="6"/>
      <c r="S368" s="6"/>
    </row>
    <row r="369" spans="1:19" ht="16.5" customHeight="1" x14ac:dyDescent="0.3">
      <c r="A369" s="86"/>
      <c r="B369" s="86"/>
      <c r="C369" s="51"/>
      <c r="D369" s="6"/>
      <c r="E369" s="6"/>
      <c r="F369" s="6"/>
      <c r="G369" s="6"/>
      <c r="H369" s="51"/>
      <c r="I369" s="52"/>
      <c r="J369" s="52"/>
      <c r="K369" s="52"/>
      <c r="L369" s="52"/>
      <c r="M369" s="6"/>
      <c r="N369" s="6"/>
      <c r="O369" s="6"/>
      <c r="P369" s="6"/>
      <c r="Q369" s="6"/>
      <c r="R369" s="6"/>
      <c r="S369" s="6"/>
    </row>
    <row r="370" spans="1:19" ht="16.5" customHeight="1" x14ac:dyDescent="0.3">
      <c r="A370" s="86"/>
      <c r="B370" s="86"/>
      <c r="C370" s="51"/>
      <c r="D370" s="6"/>
      <c r="E370" s="6"/>
      <c r="F370" s="6"/>
      <c r="G370" s="6"/>
      <c r="H370" s="51"/>
      <c r="I370" s="52"/>
      <c r="J370" s="52"/>
      <c r="K370" s="52"/>
      <c r="L370" s="52"/>
      <c r="M370" s="6"/>
      <c r="N370" s="6"/>
      <c r="O370" s="6"/>
      <c r="P370" s="6"/>
      <c r="Q370" s="6"/>
      <c r="R370" s="6"/>
      <c r="S370" s="6"/>
    </row>
    <row r="371" spans="1:19" ht="16.5" customHeight="1" x14ac:dyDescent="0.3">
      <c r="A371" s="86"/>
      <c r="B371" s="86"/>
      <c r="C371" s="51"/>
      <c r="D371" s="6"/>
      <c r="E371" s="6"/>
      <c r="F371" s="6"/>
      <c r="G371" s="6"/>
      <c r="H371" s="51"/>
      <c r="I371" s="52"/>
      <c r="J371" s="52"/>
      <c r="K371" s="52"/>
      <c r="L371" s="52"/>
      <c r="M371" s="6"/>
      <c r="N371" s="6"/>
      <c r="O371" s="6"/>
      <c r="P371" s="6"/>
      <c r="Q371" s="6"/>
      <c r="R371" s="6"/>
      <c r="S371" s="6"/>
    </row>
    <row r="372" spans="1:19" ht="16.5" customHeight="1" x14ac:dyDescent="0.3">
      <c r="A372" s="86"/>
      <c r="B372" s="86"/>
      <c r="C372" s="51"/>
      <c r="D372" s="6"/>
      <c r="E372" s="6"/>
      <c r="F372" s="6"/>
      <c r="G372" s="6"/>
      <c r="H372" s="51"/>
      <c r="I372" s="52"/>
      <c r="J372" s="52"/>
      <c r="K372" s="52"/>
      <c r="L372" s="52"/>
      <c r="M372" s="6"/>
      <c r="N372" s="6"/>
      <c r="O372" s="6"/>
      <c r="P372" s="6"/>
      <c r="Q372" s="6"/>
      <c r="R372" s="6"/>
      <c r="S372" s="6"/>
    </row>
    <row r="373" spans="1:19" ht="16.5" customHeight="1" x14ac:dyDescent="0.3">
      <c r="A373" s="86"/>
      <c r="B373" s="86"/>
      <c r="C373" s="51"/>
      <c r="D373" s="6"/>
      <c r="E373" s="6"/>
      <c r="F373" s="6"/>
      <c r="G373" s="6"/>
      <c r="H373" s="51"/>
      <c r="I373" s="52"/>
      <c r="J373" s="52"/>
      <c r="K373" s="52"/>
      <c r="L373" s="52"/>
      <c r="M373" s="6"/>
      <c r="N373" s="6"/>
      <c r="O373" s="6"/>
      <c r="P373" s="6"/>
      <c r="Q373" s="6"/>
      <c r="R373" s="6"/>
      <c r="S373" s="6"/>
    </row>
    <row r="374" spans="1:19" ht="16.5" customHeight="1" x14ac:dyDescent="0.3">
      <c r="A374" s="86"/>
      <c r="B374" s="86"/>
      <c r="C374" s="51"/>
      <c r="D374" s="6"/>
      <c r="E374" s="6"/>
      <c r="F374" s="6"/>
      <c r="G374" s="6"/>
      <c r="H374" s="51"/>
      <c r="I374" s="52"/>
      <c r="J374" s="52"/>
      <c r="K374" s="52"/>
      <c r="L374" s="52"/>
      <c r="M374" s="6"/>
      <c r="N374" s="6"/>
      <c r="O374" s="6"/>
      <c r="P374" s="6"/>
      <c r="Q374" s="6"/>
      <c r="R374" s="6"/>
      <c r="S374" s="6"/>
    </row>
    <row r="375" spans="1:19" ht="16.5" customHeight="1" x14ac:dyDescent="0.3">
      <c r="A375" s="86"/>
      <c r="B375" s="86"/>
      <c r="C375" s="51"/>
      <c r="D375" s="6"/>
      <c r="E375" s="6"/>
      <c r="F375" s="6"/>
      <c r="G375" s="6"/>
      <c r="H375" s="51"/>
      <c r="I375" s="52"/>
      <c r="J375" s="52"/>
      <c r="K375" s="52"/>
      <c r="L375" s="52"/>
      <c r="M375" s="6"/>
      <c r="N375" s="6"/>
      <c r="O375" s="6"/>
      <c r="P375" s="6"/>
      <c r="Q375" s="6"/>
      <c r="R375" s="6"/>
      <c r="S375" s="6"/>
    </row>
    <row r="376" spans="1:19" ht="16.5" customHeight="1" x14ac:dyDescent="0.3">
      <c r="A376" s="86"/>
      <c r="B376" s="86"/>
      <c r="C376" s="51"/>
      <c r="D376" s="6"/>
      <c r="E376" s="6"/>
      <c r="F376" s="6"/>
      <c r="G376" s="6"/>
      <c r="H376" s="51"/>
      <c r="I376" s="52"/>
      <c r="J376" s="52"/>
      <c r="K376" s="52"/>
      <c r="L376" s="52"/>
      <c r="M376" s="6"/>
      <c r="N376" s="6"/>
      <c r="O376" s="6"/>
      <c r="P376" s="6"/>
      <c r="Q376" s="6"/>
      <c r="R376" s="6"/>
      <c r="S376" s="6"/>
    </row>
    <row r="377" spans="1:19" ht="16.5" customHeight="1" x14ac:dyDescent="0.3">
      <c r="A377" s="86"/>
      <c r="B377" s="86"/>
      <c r="C377" s="51"/>
      <c r="D377" s="6"/>
      <c r="E377" s="6"/>
      <c r="F377" s="6"/>
      <c r="G377" s="6"/>
      <c r="H377" s="51"/>
      <c r="I377" s="52"/>
      <c r="J377" s="52"/>
      <c r="K377" s="52"/>
      <c r="L377" s="52"/>
      <c r="M377" s="6"/>
      <c r="N377" s="6"/>
      <c r="O377" s="6"/>
      <c r="P377" s="6"/>
      <c r="Q377" s="6"/>
      <c r="R377" s="6"/>
      <c r="S377" s="6"/>
    </row>
    <row r="378" spans="1:19" ht="16.5" customHeight="1" x14ac:dyDescent="0.3">
      <c r="A378" s="86"/>
      <c r="B378" s="86"/>
      <c r="C378" s="51"/>
      <c r="D378" s="6"/>
      <c r="E378" s="6"/>
      <c r="F378" s="6"/>
      <c r="G378" s="6"/>
      <c r="H378" s="51"/>
      <c r="I378" s="52"/>
      <c r="J378" s="52"/>
      <c r="K378" s="52"/>
      <c r="L378" s="52"/>
      <c r="M378" s="6"/>
      <c r="N378" s="6"/>
      <c r="O378" s="6"/>
      <c r="P378" s="6"/>
      <c r="Q378" s="6"/>
      <c r="R378" s="6"/>
      <c r="S378" s="6"/>
    </row>
    <row r="379" spans="1:19" ht="16.5" customHeight="1" x14ac:dyDescent="0.3">
      <c r="A379" s="86"/>
      <c r="B379" s="86"/>
      <c r="C379" s="51"/>
      <c r="D379" s="6"/>
      <c r="E379" s="6"/>
      <c r="F379" s="6"/>
      <c r="G379" s="6"/>
      <c r="H379" s="51"/>
      <c r="I379" s="52"/>
      <c r="J379" s="52"/>
      <c r="K379" s="52"/>
      <c r="L379" s="52"/>
      <c r="M379" s="6"/>
      <c r="N379" s="6"/>
      <c r="O379" s="6"/>
      <c r="P379" s="6"/>
      <c r="Q379" s="6"/>
      <c r="R379" s="6"/>
      <c r="S379" s="6"/>
    </row>
    <row r="380" spans="1:19" ht="16.5" customHeight="1" x14ac:dyDescent="0.3">
      <c r="A380" s="86"/>
      <c r="B380" s="86"/>
      <c r="C380" s="51"/>
      <c r="D380" s="6"/>
      <c r="E380" s="6"/>
      <c r="F380" s="6"/>
      <c r="G380" s="6"/>
      <c r="H380" s="51"/>
      <c r="I380" s="52"/>
      <c r="J380" s="52"/>
      <c r="K380" s="52"/>
      <c r="L380" s="52"/>
      <c r="M380" s="6"/>
      <c r="N380" s="6"/>
      <c r="O380" s="6"/>
      <c r="P380" s="6"/>
      <c r="Q380" s="6"/>
      <c r="R380" s="6"/>
      <c r="S380" s="6"/>
    </row>
    <row r="381" spans="1:19" ht="16.5" customHeight="1" x14ac:dyDescent="0.3">
      <c r="A381" s="86"/>
      <c r="B381" s="86"/>
      <c r="C381" s="51"/>
      <c r="D381" s="6"/>
      <c r="E381" s="6"/>
      <c r="F381" s="6"/>
      <c r="G381" s="6"/>
      <c r="H381" s="51"/>
      <c r="I381" s="52"/>
      <c r="J381" s="52"/>
      <c r="K381" s="52"/>
      <c r="L381" s="52"/>
      <c r="M381" s="6"/>
      <c r="N381" s="6"/>
      <c r="O381" s="6"/>
      <c r="P381" s="6"/>
      <c r="Q381" s="6"/>
      <c r="R381" s="6"/>
      <c r="S381" s="6"/>
    </row>
    <row r="382" spans="1:19" ht="16.5" customHeight="1" x14ac:dyDescent="0.3">
      <c r="A382" s="86"/>
      <c r="B382" s="86"/>
      <c r="C382" s="51"/>
      <c r="D382" s="6"/>
      <c r="E382" s="6"/>
      <c r="F382" s="6"/>
      <c r="G382" s="6"/>
      <c r="H382" s="51"/>
      <c r="I382" s="52"/>
      <c r="J382" s="52"/>
      <c r="K382" s="52"/>
      <c r="L382" s="52"/>
      <c r="M382" s="6"/>
      <c r="N382" s="6"/>
      <c r="O382" s="6"/>
      <c r="P382" s="6"/>
      <c r="Q382" s="6"/>
      <c r="R382" s="6"/>
      <c r="S382" s="6"/>
    </row>
    <row r="383" spans="1:19" ht="16.5" customHeight="1" x14ac:dyDescent="0.3">
      <c r="A383" s="86"/>
      <c r="B383" s="86"/>
      <c r="C383" s="51"/>
      <c r="D383" s="6"/>
      <c r="E383" s="6"/>
      <c r="F383" s="6"/>
      <c r="G383" s="6"/>
      <c r="H383" s="51"/>
      <c r="I383" s="52"/>
      <c r="J383" s="52"/>
      <c r="K383" s="52"/>
      <c r="L383" s="52"/>
      <c r="M383" s="6"/>
      <c r="N383" s="6"/>
      <c r="O383" s="6"/>
      <c r="P383" s="6"/>
      <c r="Q383" s="6"/>
      <c r="R383" s="6"/>
      <c r="S383" s="6"/>
    </row>
    <row r="384" spans="1:19" ht="16.5" customHeight="1" x14ac:dyDescent="0.3">
      <c r="A384" s="86"/>
      <c r="B384" s="86"/>
      <c r="C384" s="51"/>
      <c r="D384" s="6"/>
      <c r="E384" s="6"/>
      <c r="F384" s="6"/>
      <c r="G384" s="6"/>
      <c r="H384" s="51"/>
      <c r="I384" s="52"/>
      <c r="J384" s="52"/>
      <c r="K384" s="52"/>
      <c r="L384" s="52"/>
      <c r="M384" s="6"/>
      <c r="N384" s="6"/>
      <c r="O384" s="6"/>
      <c r="P384" s="6"/>
      <c r="Q384" s="6"/>
      <c r="R384" s="6"/>
      <c r="S384" s="6"/>
    </row>
    <row r="385" spans="1:19" ht="16.5" customHeight="1" x14ac:dyDescent="0.3">
      <c r="A385" s="86"/>
      <c r="B385" s="86"/>
      <c r="C385" s="51"/>
      <c r="D385" s="6"/>
      <c r="E385" s="6"/>
      <c r="F385" s="6"/>
      <c r="G385" s="6"/>
      <c r="H385" s="51"/>
      <c r="I385" s="52"/>
      <c r="J385" s="52"/>
      <c r="K385" s="52"/>
      <c r="L385" s="52"/>
      <c r="M385" s="6"/>
      <c r="N385" s="6"/>
      <c r="O385" s="6"/>
      <c r="P385" s="6"/>
      <c r="Q385" s="6"/>
      <c r="R385" s="6"/>
      <c r="S385" s="6"/>
    </row>
    <row r="386" spans="1:19" ht="16.5" customHeight="1" x14ac:dyDescent="0.3">
      <c r="A386" s="86"/>
      <c r="B386" s="86"/>
      <c r="C386" s="51"/>
      <c r="D386" s="6"/>
      <c r="E386" s="6"/>
      <c r="F386" s="6"/>
      <c r="G386" s="6"/>
      <c r="H386" s="51"/>
      <c r="I386" s="52"/>
      <c r="J386" s="52"/>
      <c r="K386" s="52"/>
      <c r="L386" s="52"/>
      <c r="M386" s="6"/>
      <c r="N386" s="6"/>
      <c r="O386" s="6"/>
      <c r="P386" s="6"/>
      <c r="Q386" s="6"/>
      <c r="R386" s="6"/>
      <c r="S386" s="6"/>
    </row>
    <row r="387" spans="1:19" ht="16.5" customHeight="1" x14ac:dyDescent="0.3">
      <c r="A387" s="86"/>
      <c r="B387" s="86"/>
      <c r="C387" s="51"/>
      <c r="D387" s="6"/>
      <c r="E387" s="6"/>
      <c r="F387" s="6"/>
      <c r="G387" s="6"/>
      <c r="H387" s="51"/>
      <c r="I387" s="52"/>
      <c r="J387" s="52"/>
      <c r="K387" s="52"/>
      <c r="L387" s="52"/>
      <c r="M387" s="6"/>
      <c r="N387" s="6"/>
      <c r="O387" s="6"/>
      <c r="P387" s="6"/>
      <c r="Q387" s="6"/>
      <c r="R387" s="6"/>
      <c r="S387" s="6"/>
    </row>
    <row r="388" spans="1:19" ht="16.5" customHeight="1" x14ac:dyDescent="0.3">
      <c r="A388" s="86"/>
      <c r="B388" s="86"/>
      <c r="C388" s="51"/>
      <c r="D388" s="6"/>
      <c r="E388" s="6"/>
      <c r="F388" s="6"/>
      <c r="G388" s="6"/>
      <c r="H388" s="51"/>
      <c r="I388" s="52"/>
      <c r="J388" s="52"/>
      <c r="K388" s="52"/>
      <c r="L388" s="52"/>
      <c r="M388" s="6"/>
      <c r="N388" s="6"/>
      <c r="O388" s="6"/>
      <c r="P388" s="6"/>
      <c r="Q388" s="6"/>
      <c r="R388" s="6"/>
      <c r="S388" s="6"/>
    </row>
    <row r="389" spans="1:19" ht="16.5" customHeight="1" x14ac:dyDescent="0.3">
      <c r="A389" s="86"/>
      <c r="B389" s="86"/>
      <c r="C389" s="51"/>
      <c r="D389" s="6"/>
      <c r="E389" s="6"/>
      <c r="F389" s="6"/>
      <c r="G389" s="6"/>
      <c r="H389" s="51"/>
      <c r="I389" s="52"/>
      <c r="J389" s="52"/>
      <c r="K389" s="52"/>
      <c r="L389" s="52"/>
      <c r="M389" s="6"/>
      <c r="N389" s="6"/>
      <c r="O389" s="6"/>
      <c r="P389" s="6"/>
      <c r="Q389" s="6"/>
      <c r="R389" s="6"/>
      <c r="S389" s="6"/>
    </row>
    <row r="390" spans="1:19" ht="16.5" customHeight="1" x14ac:dyDescent="0.3">
      <c r="A390" s="86"/>
      <c r="B390" s="86"/>
      <c r="C390" s="51"/>
      <c r="D390" s="6"/>
      <c r="E390" s="6"/>
      <c r="F390" s="6"/>
      <c r="G390" s="6"/>
      <c r="H390" s="51"/>
      <c r="I390" s="52"/>
      <c r="J390" s="52"/>
      <c r="K390" s="52"/>
      <c r="L390" s="52"/>
      <c r="M390" s="6"/>
      <c r="N390" s="6"/>
      <c r="O390" s="6"/>
      <c r="P390" s="6"/>
      <c r="Q390" s="6"/>
      <c r="R390" s="6"/>
      <c r="S390" s="6"/>
    </row>
    <row r="391" spans="1:19" ht="16.5" customHeight="1" x14ac:dyDescent="0.3">
      <c r="A391" s="86"/>
      <c r="B391" s="86"/>
      <c r="C391" s="51"/>
      <c r="D391" s="6"/>
      <c r="E391" s="6"/>
      <c r="F391" s="6"/>
      <c r="G391" s="6"/>
      <c r="H391" s="51"/>
      <c r="I391" s="52"/>
      <c r="J391" s="52"/>
      <c r="K391" s="52"/>
      <c r="L391" s="52"/>
      <c r="M391" s="6"/>
      <c r="N391" s="6"/>
      <c r="O391" s="6"/>
      <c r="P391" s="6"/>
      <c r="Q391" s="6"/>
      <c r="R391" s="6"/>
      <c r="S391" s="6"/>
    </row>
    <row r="392" spans="1:19" ht="16.5" customHeight="1" x14ac:dyDescent="0.3">
      <c r="A392" s="86"/>
      <c r="B392" s="86"/>
      <c r="C392" s="51"/>
      <c r="D392" s="6"/>
      <c r="E392" s="6"/>
      <c r="F392" s="6"/>
      <c r="G392" s="6"/>
      <c r="H392" s="51"/>
      <c r="I392" s="52"/>
      <c r="J392" s="52"/>
      <c r="K392" s="52"/>
      <c r="L392" s="52"/>
      <c r="M392" s="6"/>
      <c r="N392" s="6"/>
      <c r="O392" s="6"/>
      <c r="P392" s="6"/>
      <c r="Q392" s="6"/>
      <c r="R392" s="6"/>
      <c r="S392" s="6"/>
    </row>
    <row r="393" spans="1:19" ht="16.5" customHeight="1" x14ac:dyDescent="0.3">
      <c r="A393" s="86"/>
      <c r="B393" s="86"/>
      <c r="C393" s="51"/>
      <c r="D393" s="6"/>
      <c r="E393" s="6"/>
      <c r="F393" s="6"/>
      <c r="G393" s="6"/>
      <c r="H393" s="51"/>
      <c r="I393" s="52"/>
      <c r="J393" s="52"/>
      <c r="K393" s="52"/>
      <c r="L393" s="52"/>
      <c r="M393" s="6"/>
      <c r="N393" s="6"/>
      <c r="O393" s="6"/>
      <c r="P393" s="6"/>
      <c r="Q393" s="6"/>
      <c r="R393" s="6"/>
      <c r="S393" s="6"/>
    </row>
    <row r="394" spans="1:19" ht="16.5" customHeight="1" x14ac:dyDescent="0.3">
      <c r="A394" s="86"/>
      <c r="B394" s="86"/>
      <c r="C394" s="51"/>
      <c r="D394" s="6"/>
      <c r="E394" s="6"/>
      <c r="F394" s="6"/>
      <c r="G394" s="6"/>
      <c r="H394" s="51"/>
      <c r="I394" s="52"/>
      <c r="J394" s="52"/>
      <c r="K394" s="52"/>
      <c r="L394" s="52"/>
      <c r="M394" s="6"/>
      <c r="N394" s="6"/>
      <c r="O394" s="6"/>
      <c r="P394" s="6"/>
      <c r="Q394" s="6"/>
      <c r="R394" s="6"/>
      <c r="S394" s="6"/>
    </row>
    <row r="395" spans="1:19" ht="16.5" customHeight="1" x14ac:dyDescent="0.3">
      <c r="A395" s="86"/>
      <c r="B395" s="86"/>
      <c r="C395" s="51"/>
      <c r="D395" s="6"/>
      <c r="E395" s="6"/>
      <c r="F395" s="6"/>
      <c r="G395" s="6"/>
      <c r="H395" s="51"/>
      <c r="I395" s="52"/>
      <c r="J395" s="52"/>
      <c r="K395" s="52"/>
      <c r="L395" s="52"/>
      <c r="M395" s="6"/>
      <c r="N395" s="6"/>
      <c r="O395" s="6"/>
      <c r="P395" s="6"/>
      <c r="Q395" s="6"/>
      <c r="R395" s="6"/>
      <c r="S395" s="6"/>
    </row>
    <row r="396" spans="1:19" ht="16.5" customHeight="1" x14ac:dyDescent="0.3">
      <c r="A396" s="86"/>
      <c r="B396" s="86"/>
      <c r="C396" s="51"/>
      <c r="D396" s="6"/>
      <c r="E396" s="6"/>
      <c r="F396" s="6"/>
      <c r="G396" s="6"/>
      <c r="H396" s="51"/>
      <c r="I396" s="52"/>
      <c r="J396" s="52"/>
      <c r="K396" s="52"/>
      <c r="L396" s="52"/>
      <c r="M396" s="6"/>
      <c r="N396" s="6"/>
      <c r="O396" s="6"/>
      <c r="P396" s="6"/>
      <c r="Q396" s="6"/>
      <c r="R396" s="6"/>
      <c r="S396" s="6"/>
    </row>
    <row r="397" spans="1:19" ht="16.5" customHeight="1" x14ac:dyDescent="0.3">
      <c r="A397" s="86"/>
      <c r="B397" s="86"/>
      <c r="C397" s="51"/>
      <c r="D397" s="6"/>
      <c r="E397" s="6"/>
      <c r="F397" s="6"/>
      <c r="G397" s="6"/>
      <c r="H397" s="51"/>
      <c r="I397" s="52"/>
      <c r="J397" s="52"/>
      <c r="K397" s="52"/>
      <c r="L397" s="52"/>
      <c r="M397" s="6"/>
      <c r="N397" s="6"/>
      <c r="O397" s="6"/>
      <c r="P397" s="6"/>
      <c r="Q397" s="6"/>
      <c r="R397" s="6"/>
      <c r="S397" s="6"/>
    </row>
    <row r="398" spans="1:19" ht="16.5" customHeight="1" x14ac:dyDescent="0.3">
      <c r="A398" s="86"/>
      <c r="B398" s="86"/>
      <c r="C398" s="51"/>
      <c r="D398" s="6"/>
      <c r="E398" s="6"/>
      <c r="F398" s="6"/>
      <c r="G398" s="6"/>
      <c r="H398" s="51"/>
      <c r="I398" s="52"/>
      <c r="J398" s="52"/>
      <c r="K398" s="52"/>
      <c r="L398" s="52"/>
      <c r="M398" s="6"/>
      <c r="N398" s="6"/>
      <c r="O398" s="6"/>
      <c r="P398" s="6"/>
      <c r="Q398" s="6"/>
      <c r="R398" s="6"/>
      <c r="S398" s="6"/>
    </row>
    <row r="399" spans="1:19" ht="16.5" customHeight="1" x14ac:dyDescent="0.3">
      <c r="A399" s="86"/>
      <c r="B399" s="86"/>
      <c r="C399" s="51"/>
      <c r="D399" s="6"/>
      <c r="E399" s="6"/>
      <c r="F399" s="6"/>
      <c r="G399" s="6"/>
      <c r="H399" s="51"/>
      <c r="I399" s="52"/>
      <c r="J399" s="52"/>
      <c r="K399" s="52"/>
      <c r="L399" s="52"/>
      <c r="M399" s="6"/>
      <c r="N399" s="6"/>
      <c r="O399" s="6"/>
      <c r="P399" s="6"/>
      <c r="Q399" s="6"/>
      <c r="R399" s="6"/>
      <c r="S399" s="6"/>
    </row>
    <row r="400" spans="1:19" ht="16.5" customHeight="1" x14ac:dyDescent="0.3">
      <c r="A400" s="86"/>
      <c r="B400" s="86"/>
      <c r="C400" s="51"/>
      <c r="D400" s="6"/>
      <c r="E400" s="6"/>
      <c r="F400" s="6"/>
      <c r="G400" s="6"/>
      <c r="H400" s="51"/>
      <c r="I400" s="52"/>
      <c r="J400" s="52"/>
      <c r="K400" s="52"/>
      <c r="L400" s="52"/>
      <c r="M400" s="6"/>
      <c r="N400" s="6"/>
      <c r="O400" s="6"/>
      <c r="P400" s="6"/>
      <c r="Q400" s="6"/>
      <c r="R400" s="6"/>
      <c r="S400" s="6"/>
    </row>
    <row r="401" spans="1:19" ht="16.5" customHeight="1" x14ac:dyDescent="0.3">
      <c r="A401" s="86"/>
      <c r="B401" s="86"/>
      <c r="C401" s="51"/>
      <c r="D401" s="6"/>
      <c r="E401" s="6"/>
      <c r="F401" s="6"/>
      <c r="G401" s="6"/>
      <c r="H401" s="51"/>
      <c r="I401" s="52"/>
      <c r="J401" s="52"/>
      <c r="K401" s="52"/>
      <c r="L401" s="52"/>
      <c r="M401" s="6"/>
      <c r="N401" s="6"/>
      <c r="O401" s="6"/>
      <c r="P401" s="6"/>
      <c r="Q401" s="6"/>
      <c r="R401" s="6"/>
      <c r="S401" s="6"/>
    </row>
    <row r="402" spans="1:19" ht="16.5" customHeight="1" x14ac:dyDescent="0.3">
      <c r="A402" s="86"/>
      <c r="B402" s="86"/>
      <c r="C402" s="51"/>
      <c r="D402" s="6"/>
      <c r="E402" s="6"/>
      <c r="F402" s="6"/>
      <c r="G402" s="6"/>
      <c r="H402" s="51"/>
      <c r="I402" s="52"/>
      <c r="J402" s="52"/>
      <c r="K402" s="52"/>
      <c r="L402" s="52"/>
      <c r="M402" s="6"/>
      <c r="N402" s="6"/>
      <c r="O402" s="6"/>
      <c r="P402" s="6"/>
      <c r="Q402" s="6"/>
      <c r="R402" s="6"/>
      <c r="S402" s="6"/>
    </row>
    <row r="403" spans="1:19" ht="16.5" customHeight="1" x14ac:dyDescent="0.3">
      <c r="A403" s="86"/>
      <c r="B403" s="86"/>
      <c r="C403" s="51"/>
      <c r="D403" s="6"/>
      <c r="E403" s="6"/>
      <c r="F403" s="6"/>
      <c r="G403" s="6"/>
      <c r="H403" s="51"/>
      <c r="I403" s="52"/>
      <c r="J403" s="52"/>
      <c r="K403" s="52"/>
      <c r="L403" s="52"/>
      <c r="M403" s="6"/>
      <c r="N403" s="6"/>
      <c r="O403" s="6"/>
      <c r="P403" s="6"/>
      <c r="Q403" s="6"/>
      <c r="R403" s="6"/>
      <c r="S403" s="6"/>
    </row>
    <row r="404" spans="1:19" ht="16.5" customHeight="1" x14ac:dyDescent="0.3">
      <c r="A404" s="86"/>
      <c r="B404" s="86"/>
      <c r="C404" s="51"/>
      <c r="D404" s="6"/>
      <c r="E404" s="6"/>
      <c r="F404" s="6"/>
      <c r="G404" s="6"/>
      <c r="H404" s="51"/>
      <c r="I404" s="52"/>
      <c r="J404" s="52"/>
      <c r="K404" s="52"/>
      <c r="L404" s="52"/>
      <c r="M404" s="6"/>
      <c r="N404" s="6"/>
      <c r="O404" s="6"/>
      <c r="P404" s="6"/>
      <c r="Q404" s="6"/>
      <c r="R404" s="6"/>
      <c r="S404" s="6"/>
    </row>
    <row r="405" spans="1:19" ht="16.5" customHeight="1" x14ac:dyDescent="0.3">
      <c r="A405" s="86"/>
      <c r="B405" s="86"/>
      <c r="C405" s="51"/>
      <c r="D405" s="6"/>
      <c r="E405" s="6"/>
      <c r="F405" s="6"/>
      <c r="G405" s="6"/>
      <c r="H405" s="51"/>
      <c r="I405" s="52"/>
      <c r="J405" s="52"/>
      <c r="K405" s="52"/>
      <c r="L405" s="52"/>
      <c r="M405" s="6"/>
      <c r="N405" s="6"/>
      <c r="O405" s="6"/>
      <c r="P405" s="6"/>
      <c r="Q405" s="6"/>
      <c r="R405" s="6"/>
      <c r="S405" s="6"/>
    </row>
    <row r="406" spans="1:19" ht="16.5" customHeight="1" x14ac:dyDescent="0.3">
      <c r="A406" s="86"/>
      <c r="B406" s="86"/>
      <c r="C406" s="51"/>
      <c r="D406" s="6"/>
      <c r="E406" s="6"/>
      <c r="F406" s="6"/>
      <c r="G406" s="6"/>
      <c r="H406" s="51"/>
      <c r="I406" s="52"/>
      <c r="J406" s="52"/>
      <c r="K406" s="52"/>
      <c r="L406" s="52"/>
      <c r="M406" s="6"/>
      <c r="N406" s="6"/>
      <c r="O406" s="6"/>
      <c r="P406" s="6"/>
      <c r="Q406" s="6"/>
      <c r="R406" s="6"/>
      <c r="S406" s="6"/>
    </row>
    <row r="407" spans="1:19" ht="16.5" customHeight="1" x14ac:dyDescent="0.3">
      <c r="A407" s="86"/>
      <c r="B407" s="86"/>
      <c r="C407" s="51"/>
      <c r="D407" s="6"/>
      <c r="E407" s="6"/>
      <c r="F407" s="6"/>
      <c r="G407" s="6"/>
      <c r="H407" s="51"/>
      <c r="I407" s="52"/>
      <c r="J407" s="52"/>
      <c r="K407" s="52"/>
      <c r="L407" s="52"/>
      <c r="M407" s="6"/>
      <c r="N407" s="6"/>
      <c r="O407" s="6"/>
      <c r="P407" s="6"/>
      <c r="Q407" s="6"/>
      <c r="R407" s="6"/>
      <c r="S407" s="6"/>
    </row>
    <row r="408" spans="1:19" ht="16.5" customHeight="1" x14ac:dyDescent="0.3">
      <c r="A408" s="86"/>
      <c r="B408" s="86"/>
      <c r="C408" s="51"/>
      <c r="D408" s="6"/>
      <c r="E408" s="6"/>
      <c r="F408" s="6"/>
      <c r="G408" s="6"/>
      <c r="H408" s="51"/>
      <c r="I408" s="52"/>
      <c r="J408" s="52"/>
      <c r="K408" s="52"/>
      <c r="L408" s="52"/>
      <c r="M408" s="6"/>
      <c r="N408" s="6"/>
      <c r="O408" s="6"/>
      <c r="P408" s="6"/>
      <c r="Q408" s="6"/>
      <c r="R408" s="6"/>
      <c r="S408" s="6"/>
    </row>
    <row r="409" spans="1:19" ht="16.5" customHeight="1" x14ac:dyDescent="0.3">
      <c r="A409" s="86"/>
      <c r="B409" s="86"/>
      <c r="C409" s="51"/>
      <c r="D409" s="6"/>
      <c r="E409" s="6"/>
      <c r="F409" s="6"/>
      <c r="G409" s="6"/>
      <c r="H409" s="51"/>
      <c r="I409" s="52"/>
      <c r="J409" s="52"/>
      <c r="K409" s="52"/>
      <c r="L409" s="52"/>
      <c r="M409" s="6"/>
      <c r="N409" s="6"/>
      <c r="O409" s="6"/>
      <c r="P409" s="6"/>
      <c r="Q409" s="6"/>
      <c r="R409" s="6"/>
      <c r="S409" s="6"/>
    </row>
    <row r="410" spans="1:19" ht="16.5" customHeight="1" x14ac:dyDescent="0.3">
      <c r="A410" s="86"/>
      <c r="B410" s="86"/>
      <c r="C410" s="51"/>
      <c r="D410" s="6"/>
      <c r="E410" s="6"/>
      <c r="F410" s="6"/>
      <c r="G410" s="6"/>
      <c r="H410" s="51"/>
      <c r="I410" s="52"/>
      <c r="J410" s="52"/>
      <c r="K410" s="52"/>
      <c r="L410" s="52"/>
      <c r="M410" s="6"/>
      <c r="N410" s="6"/>
      <c r="O410" s="6"/>
      <c r="P410" s="6"/>
      <c r="Q410" s="6"/>
      <c r="R410" s="6"/>
      <c r="S410" s="6"/>
    </row>
    <row r="411" spans="1:19" ht="16.5" customHeight="1" x14ac:dyDescent="0.3">
      <c r="A411" s="86"/>
      <c r="B411" s="86"/>
      <c r="C411" s="51"/>
      <c r="D411" s="6"/>
      <c r="E411" s="6"/>
      <c r="F411" s="6"/>
      <c r="G411" s="6"/>
      <c r="H411" s="51"/>
      <c r="I411" s="52"/>
      <c r="J411" s="52"/>
      <c r="K411" s="52"/>
      <c r="L411" s="52"/>
      <c r="M411" s="6"/>
      <c r="N411" s="6"/>
      <c r="O411" s="6"/>
      <c r="P411" s="6"/>
      <c r="Q411" s="6"/>
      <c r="R411" s="6"/>
      <c r="S411" s="6"/>
    </row>
    <row r="412" spans="1:19" ht="16.5" customHeight="1" x14ac:dyDescent="0.3">
      <c r="A412" s="86"/>
      <c r="B412" s="86"/>
      <c r="C412" s="51"/>
      <c r="D412" s="6"/>
      <c r="E412" s="6"/>
      <c r="F412" s="6"/>
      <c r="G412" s="6"/>
      <c r="H412" s="51"/>
      <c r="I412" s="52"/>
      <c r="J412" s="52"/>
      <c r="K412" s="52"/>
      <c r="L412" s="52"/>
      <c r="M412" s="6"/>
      <c r="N412" s="6"/>
      <c r="O412" s="6"/>
      <c r="P412" s="6"/>
      <c r="Q412" s="6"/>
      <c r="R412" s="6"/>
      <c r="S412" s="6"/>
    </row>
    <row r="413" spans="1:19" ht="16.5" customHeight="1" x14ac:dyDescent="0.3">
      <c r="A413" s="86"/>
      <c r="B413" s="86"/>
      <c r="C413" s="51"/>
      <c r="D413" s="6"/>
      <c r="E413" s="6"/>
      <c r="F413" s="6"/>
      <c r="G413" s="6"/>
      <c r="H413" s="51"/>
      <c r="I413" s="52"/>
      <c r="J413" s="52"/>
      <c r="K413" s="52"/>
      <c r="L413" s="52"/>
      <c r="M413" s="6"/>
      <c r="N413" s="6"/>
      <c r="O413" s="6"/>
      <c r="P413" s="6"/>
      <c r="Q413" s="6"/>
      <c r="R413" s="6"/>
      <c r="S413" s="6"/>
    </row>
    <row r="414" spans="1:19" ht="16.5" customHeight="1" x14ac:dyDescent="0.3">
      <c r="A414" s="86"/>
      <c r="B414" s="86"/>
      <c r="C414" s="51"/>
      <c r="D414" s="6"/>
      <c r="E414" s="6"/>
      <c r="F414" s="6"/>
      <c r="G414" s="6"/>
      <c r="H414" s="51"/>
      <c r="I414" s="52"/>
      <c r="J414" s="52"/>
      <c r="K414" s="52"/>
      <c r="L414" s="52"/>
      <c r="M414" s="6"/>
      <c r="N414" s="6"/>
      <c r="O414" s="6"/>
      <c r="P414" s="6"/>
      <c r="Q414" s="6"/>
      <c r="R414" s="6"/>
      <c r="S414" s="6"/>
    </row>
    <row r="415" spans="1:19" ht="16.5" customHeight="1" x14ac:dyDescent="0.3">
      <c r="A415" s="86"/>
      <c r="B415" s="86"/>
      <c r="C415" s="51"/>
      <c r="D415" s="6"/>
      <c r="E415" s="6"/>
      <c r="F415" s="6"/>
      <c r="G415" s="6"/>
      <c r="H415" s="51"/>
      <c r="I415" s="52"/>
      <c r="J415" s="52"/>
      <c r="K415" s="52"/>
      <c r="L415" s="52"/>
      <c r="M415" s="6"/>
      <c r="N415" s="6"/>
      <c r="O415" s="6"/>
      <c r="P415" s="6"/>
      <c r="Q415" s="6"/>
      <c r="R415" s="6"/>
      <c r="S415" s="6"/>
    </row>
    <row r="416" spans="1:19" ht="16.5" customHeight="1" x14ac:dyDescent="0.3">
      <c r="A416" s="86"/>
      <c r="B416" s="86"/>
      <c r="C416" s="51"/>
      <c r="D416" s="6"/>
      <c r="E416" s="6"/>
      <c r="F416" s="6"/>
      <c r="G416" s="6"/>
      <c r="H416" s="51"/>
      <c r="I416" s="52"/>
      <c r="J416" s="52"/>
      <c r="K416" s="52"/>
      <c r="L416" s="52"/>
      <c r="M416" s="6"/>
      <c r="N416" s="6"/>
      <c r="O416" s="6"/>
      <c r="P416" s="6"/>
      <c r="Q416" s="6"/>
      <c r="R416" s="6"/>
      <c r="S416" s="6"/>
    </row>
    <row r="417" spans="1:19" ht="16.5" customHeight="1" x14ac:dyDescent="0.3">
      <c r="A417" s="86"/>
      <c r="B417" s="86"/>
      <c r="C417" s="51"/>
      <c r="D417" s="6"/>
      <c r="E417" s="6"/>
      <c r="F417" s="6"/>
      <c r="G417" s="6"/>
      <c r="H417" s="51"/>
      <c r="I417" s="52"/>
      <c r="J417" s="52"/>
      <c r="K417" s="52"/>
      <c r="L417" s="52"/>
      <c r="M417" s="6"/>
      <c r="N417" s="6"/>
      <c r="O417" s="6"/>
      <c r="P417" s="6"/>
      <c r="Q417" s="6"/>
      <c r="R417" s="6"/>
      <c r="S417" s="6"/>
    </row>
    <row r="418" spans="1:19" ht="16.5" customHeight="1" x14ac:dyDescent="0.3">
      <c r="A418" s="86"/>
      <c r="B418" s="86"/>
      <c r="C418" s="51"/>
      <c r="D418" s="6"/>
      <c r="E418" s="6"/>
      <c r="F418" s="6"/>
      <c r="G418" s="6"/>
      <c r="H418" s="51"/>
      <c r="I418" s="52"/>
      <c r="J418" s="52"/>
      <c r="K418" s="52"/>
      <c r="L418" s="52"/>
      <c r="M418" s="6"/>
      <c r="N418" s="6"/>
      <c r="O418" s="6"/>
      <c r="P418" s="6"/>
      <c r="Q418" s="6"/>
      <c r="R418" s="6"/>
      <c r="S418" s="6"/>
    </row>
    <row r="419" spans="1:19" ht="16.5" customHeight="1" x14ac:dyDescent="0.3">
      <c r="A419" s="86"/>
      <c r="B419" s="86"/>
      <c r="C419" s="51"/>
      <c r="D419" s="6"/>
      <c r="E419" s="6"/>
      <c r="F419" s="6"/>
      <c r="G419" s="6"/>
      <c r="H419" s="51"/>
      <c r="I419" s="52"/>
      <c r="J419" s="52"/>
      <c r="K419" s="52"/>
      <c r="L419" s="52"/>
      <c r="M419" s="6"/>
      <c r="N419" s="6"/>
      <c r="O419" s="6"/>
      <c r="P419" s="6"/>
      <c r="Q419" s="6"/>
      <c r="R419" s="6"/>
      <c r="S419" s="6"/>
    </row>
    <row r="420" spans="1:19" ht="16.5" customHeight="1" x14ac:dyDescent="0.3">
      <c r="A420" s="86"/>
      <c r="B420" s="86"/>
      <c r="C420" s="51"/>
      <c r="D420" s="6"/>
      <c r="E420" s="6"/>
      <c r="F420" s="6"/>
      <c r="G420" s="6"/>
      <c r="H420" s="51"/>
      <c r="I420" s="52"/>
      <c r="J420" s="52"/>
      <c r="K420" s="52"/>
      <c r="L420" s="52"/>
      <c r="M420" s="6"/>
      <c r="N420" s="6"/>
      <c r="O420" s="6"/>
      <c r="P420" s="6"/>
      <c r="Q420" s="6"/>
      <c r="R420" s="6"/>
      <c r="S420" s="6"/>
    </row>
    <row r="421" spans="1:19" ht="16.5" customHeight="1" x14ac:dyDescent="0.3">
      <c r="A421" s="86"/>
      <c r="B421" s="86"/>
      <c r="C421" s="51"/>
      <c r="D421" s="6"/>
      <c r="E421" s="6"/>
      <c r="F421" s="6"/>
      <c r="G421" s="6"/>
      <c r="H421" s="51"/>
      <c r="I421" s="52"/>
      <c r="J421" s="52"/>
      <c r="K421" s="52"/>
      <c r="L421" s="52"/>
      <c r="M421" s="6"/>
      <c r="N421" s="6"/>
      <c r="O421" s="6"/>
      <c r="P421" s="6"/>
      <c r="Q421" s="6"/>
      <c r="R421" s="6"/>
      <c r="S421" s="6"/>
    </row>
    <row r="422" spans="1:19" ht="16.5" customHeight="1" x14ac:dyDescent="0.3">
      <c r="A422" s="86"/>
      <c r="B422" s="86"/>
      <c r="C422" s="51"/>
      <c r="D422" s="6"/>
      <c r="E422" s="6"/>
      <c r="F422" s="6"/>
      <c r="G422" s="6"/>
      <c r="H422" s="51"/>
      <c r="I422" s="52"/>
      <c r="J422" s="52"/>
      <c r="K422" s="52"/>
      <c r="L422" s="52"/>
      <c r="M422" s="6"/>
      <c r="N422" s="6"/>
      <c r="O422" s="6"/>
      <c r="P422" s="6"/>
      <c r="Q422" s="6"/>
      <c r="R422" s="6"/>
      <c r="S422" s="6"/>
    </row>
    <row r="423" spans="1:19" ht="16.5" customHeight="1" x14ac:dyDescent="0.3">
      <c r="A423" s="86"/>
      <c r="B423" s="86"/>
      <c r="C423" s="51"/>
      <c r="D423" s="6"/>
      <c r="E423" s="6"/>
      <c r="F423" s="6"/>
      <c r="G423" s="6"/>
      <c r="H423" s="51"/>
      <c r="I423" s="52"/>
      <c r="J423" s="52"/>
      <c r="K423" s="52"/>
      <c r="L423" s="52"/>
      <c r="M423" s="6"/>
      <c r="N423" s="6"/>
      <c r="O423" s="6"/>
      <c r="P423" s="6"/>
      <c r="Q423" s="6"/>
      <c r="R423" s="6"/>
      <c r="S423" s="6"/>
    </row>
    <row r="424" spans="1:19" ht="16.5" customHeight="1" x14ac:dyDescent="0.3">
      <c r="A424" s="86"/>
      <c r="B424" s="86"/>
      <c r="C424" s="51"/>
      <c r="D424" s="6"/>
      <c r="E424" s="6"/>
      <c r="F424" s="6"/>
      <c r="G424" s="6"/>
      <c r="H424" s="51"/>
      <c r="I424" s="52"/>
      <c r="J424" s="52"/>
      <c r="K424" s="52"/>
      <c r="L424" s="52"/>
      <c r="M424" s="6"/>
      <c r="N424" s="6"/>
      <c r="O424" s="6"/>
      <c r="P424" s="6"/>
      <c r="Q424" s="6"/>
      <c r="R424" s="6"/>
      <c r="S424" s="6"/>
    </row>
    <row r="425" spans="1:19" ht="16.5" customHeight="1" x14ac:dyDescent="0.3">
      <c r="A425" s="86"/>
      <c r="B425" s="86"/>
      <c r="C425" s="51"/>
      <c r="D425" s="6"/>
      <c r="E425" s="6"/>
      <c r="F425" s="6"/>
      <c r="G425" s="6"/>
      <c r="H425" s="51"/>
      <c r="I425" s="52"/>
      <c r="J425" s="52"/>
      <c r="K425" s="52"/>
      <c r="L425" s="52"/>
      <c r="M425" s="6"/>
      <c r="N425" s="6"/>
      <c r="O425" s="6"/>
      <c r="P425" s="6"/>
      <c r="Q425" s="6"/>
      <c r="R425" s="6"/>
      <c r="S425" s="6"/>
    </row>
    <row r="426" spans="1:19" ht="16.5" customHeight="1" x14ac:dyDescent="0.3">
      <c r="A426" s="86"/>
      <c r="B426" s="86"/>
      <c r="C426" s="51"/>
      <c r="D426" s="6"/>
      <c r="E426" s="6"/>
      <c r="F426" s="6"/>
      <c r="G426" s="6"/>
      <c r="H426" s="51"/>
      <c r="I426" s="52"/>
      <c r="J426" s="52"/>
      <c r="K426" s="52"/>
      <c r="L426" s="52"/>
      <c r="M426" s="6"/>
      <c r="N426" s="6"/>
      <c r="O426" s="6"/>
      <c r="P426" s="6"/>
      <c r="Q426" s="6"/>
      <c r="R426" s="6"/>
      <c r="S426" s="6"/>
    </row>
    <row r="427" spans="1:19" ht="16.5" customHeight="1" x14ac:dyDescent="0.3">
      <c r="A427" s="86"/>
      <c r="B427" s="86"/>
      <c r="C427" s="51"/>
      <c r="D427" s="6"/>
      <c r="E427" s="6"/>
      <c r="F427" s="6"/>
      <c r="G427" s="6"/>
      <c r="H427" s="51"/>
      <c r="I427" s="52"/>
      <c r="J427" s="52"/>
      <c r="K427" s="52"/>
      <c r="L427" s="52"/>
      <c r="M427" s="6"/>
      <c r="N427" s="6"/>
      <c r="O427" s="6"/>
      <c r="P427" s="6"/>
      <c r="Q427" s="6"/>
      <c r="R427" s="6"/>
      <c r="S427" s="6"/>
    </row>
    <row r="428" spans="1:19" ht="16.5" customHeight="1" x14ac:dyDescent="0.3">
      <c r="A428" s="86"/>
      <c r="B428" s="86"/>
      <c r="C428" s="51"/>
      <c r="D428" s="6"/>
      <c r="E428" s="6"/>
      <c r="F428" s="6"/>
      <c r="G428" s="6"/>
      <c r="H428" s="51"/>
      <c r="I428" s="52"/>
      <c r="J428" s="52"/>
      <c r="K428" s="52"/>
      <c r="L428" s="52"/>
      <c r="M428" s="6"/>
      <c r="N428" s="6"/>
      <c r="O428" s="6"/>
      <c r="P428" s="6"/>
      <c r="Q428" s="6"/>
      <c r="R428" s="6"/>
      <c r="S428" s="6"/>
    </row>
    <row r="429" spans="1:19" ht="16.5" customHeight="1" x14ac:dyDescent="0.3">
      <c r="A429" s="86"/>
      <c r="B429" s="86"/>
      <c r="C429" s="51"/>
      <c r="D429" s="6"/>
      <c r="E429" s="6"/>
      <c r="F429" s="6"/>
      <c r="G429" s="6"/>
      <c r="H429" s="51"/>
      <c r="I429" s="52"/>
      <c r="J429" s="52"/>
      <c r="K429" s="52"/>
      <c r="L429" s="52"/>
      <c r="M429" s="6"/>
      <c r="N429" s="6"/>
      <c r="O429" s="6"/>
      <c r="P429" s="6"/>
      <c r="Q429" s="6"/>
      <c r="R429" s="6"/>
      <c r="S429" s="6"/>
    </row>
    <row r="430" spans="1:19" ht="16.5" customHeight="1" x14ac:dyDescent="0.3">
      <c r="A430" s="86"/>
      <c r="B430" s="86"/>
      <c r="C430" s="51"/>
      <c r="D430" s="6"/>
      <c r="E430" s="6"/>
      <c r="F430" s="6"/>
      <c r="G430" s="6"/>
      <c r="H430" s="51"/>
      <c r="I430" s="52"/>
      <c r="J430" s="52"/>
      <c r="K430" s="52"/>
      <c r="L430" s="52"/>
      <c r="M430" s="6"/>
      <c r="N430" s="6"/>
      <c r="O430" s="6"/>
      <c r="P430" s="6"/>
      <c r="Q430" s="6"/>
      <c r="R430" s="6"/>
      <c r="S430" s="6"/>
    </row>
    <row r="431" spans="1:19" ht="16.5" customHeight="1" x14ac:dyDescent="0.3">
      <c r="A431" s="86"/>
      <c r="B431" s="86"/>
      <c r="C431" s="51"/>
      <c r="D431" s="6"/>
      <c r="E431" s="6"/>
      <c r="F431" s="6"/>
      <c r="G431" s="6"/>
      <c r="H431" s="51"/>
      <c r="I431" s="52"/>
      <c r="J431" s="52"/>
      <c r="K431" s="52"/>
      <c r="L431" s="52"/>
      <c r="M431" s="6"/>
      <c r="N431" s="6"/>
      <c r="O431" s="6"/>
      <c r="P431" s="6"/>
      <c r="Q431" s="6"/>
      <c r="R431" s="6"/>
      <c r="S431" s="6"/>
    </row>
    <row r="432" spans="1:19" ht="16.5" customHeight="1" x14ac:dyDescent="0.3">
      <c r="A432" s="86"/>
      <c r="B432" s="86"/>
      <c r="C432" s="51"/>
      <c r="D432" s="6"/>
      <c r="E432" s="6"/>
      <c r="F432" s="6"/>
      <c r="G432" s="6"/>
      <c r="H432" s="51"/>
      <c r="I432" s="52"/>
      <c r="J432" s="52"/>
      <c r="K432" s="52"/>
      <c r="L432" s="52"/>
      <c r="M432" s="6"/>
      <c r="N432" s="6"/>
      <c r="O432" s="6"/>
      <c r="P432" s="6"/>
      <c r="Q432" s="6"/>
      <c r="R432" s="6"/>
      <c r="S432" s="6"/>
    </row>
    <row r="433" spans="1:19" ht="16.5" customHeight="1" x14ac:dyDescent="0.3">
      <c r="A433" s="86"/>
      <c r="B433" s="86"/>
      <c r="C433" s="51"/>
      <c r="D433" s="6"/>
      <c r="E433" s="6"/>
      <c r="F433" s="6"/>
      <c r="G433" s="6"/>
      <c r="H433" s="51"/>
      <c r="I433" s="52"/>
      <c r="J433" s="52"/>
      <c r="K433" s="52"/>
      <c r="L433" s="52"/>
      <c r="M433" s="6"/>
      <c r="N433" s="6"/>
      <c r="O433" s="6"/>
      <c r="P433" s="6"/>
      <c r="Q433" s="6"/>
      <c r="R433" s="6"/>
      <c r="S433" s="6"/>
    </row>
    <row r="434" spans="1:19" ht="16.5" customHeight="1" x14ac:dyDescent="0.3">
      <c r="A434" s="86"/>
      <c r="B434" s="86"/>
      <c r="C434" s="51"/>
      <c r="D434" s="6"/>
      <c r="E434" s="6"/>
      <c r="F434" s="6"/>
      <c r="G434" s="6"/>
      <c r="H434" s="51"/>
      <c r="I434" s="52"/>
      <c r="J434" s="52"/>
      <c r="K434" s="52"/>
      <c r="L434" s="52"/>
      <c r="M434" s="6"/>
      <c r="N434" s="6"/>
      <c r="O434" s="6"/>
      <c r="P434" s="6"/>
      <c r="Q434" s="6"/>
      <c r="R434" s="6"/>
      <c r="S434" s="6"/>
    </row>
    <row r="435" spans="1:19" ht="16.5" customHeight="1" x14ac:dyDescent="0.3">
      <c r="A435" s="86"/>
      <c r="B435" s="86"/>
      <c r="C435" s="51"/>
      <c r="D435" s="6"/>
      <c r="E435" s="6"/>
      <c r="F435" s="6"/>
      <c r="G435" s="6"/>
      <c r="H435" s="51"/>
      <c r="I435" s="52"/>
      <c r="J435" s="52"/>
      <c r="K435" s="52"/>
      <c r="L435" s="52"/>
      <c r="M435" s="6"/>
      <c r="N435" s="6"/>
      <c r="O435" s="6"/>
      <c r="P435" s="6"/>
      <c r="Q435" s="6"/>
      <c r="R435" s="6"/>
      <c r="S435" s="6"/>
    </row>
    <row r="436" spans="1:19" ht="16.5" customHeight="1" x14ac:dyDescent="0.3">
      <c r="A436" s="86"/>
      <c r="B436" s="86"/>
      <c r="C436" s="51"/>
      <c r="D436" s="6"/>
      <c r="E436" s="6"/>
      <c r="F436" s="6"/>
      <c r="G436" s="6"/>
      <c r="H436" s="51"/>
      <c r="I436" s="52"/>
      <c r="J436" s="52"/>
      <c r="K436" s="52"/>
      <c r="L436" s="52"/>
      <c r="M436" s="6"/>
      <c r="N436" s="6"/>
      <c r="O436" s="6"/>
      <c r="P436" s="6"/>
      <c r="Q436" s="6"/>
      <c r="R436" s="6"/>
      <c r="S436" s="6"/>
    </row>
    <row r="437" spans="1:19" ht="16.5" customHeight="1" x14ac:dyDescent="0.3">
      <c r="A437" s="86"/>
      <c r="B437" s="86"/>
      <c r="C437" s="51"/>
      <c r="D437" s="6"/>
      <c r="E437" s="6"/>
      <c r="F437" s="6"/>
      <c r="G437" s="6"/>
      <c r="H437" s="51"/>
      <c r="I437" s="52"/>
      <c r="J437" s="52"/>
      <c r="K437" s="52"/>
      <c r="L437" s="52"/>
      <c r="M437" s="6"/>
      <c r="N437" s="6"/>
      <c r="O437" s="6"/>
      <c r="P437" s="6"/>
      <c r="Q437" s="6"/>
      <c r="R437" s="6"/>
      <c r="S437" s="6"/>
    </row>
    <row r="438" spans="1:19" ht="16.5" customHeight="1" x14ac:dyDescent="0.3">
      <c r="A438" s="86"/>
      <c r="B438" s="86"/>
      <c r="C438" s="51"/>
      <c r="D438" s="6"/>
      <c r="E438" s="6"/>
      <c r="F438" s="6"/>
      <c r="G438" s="6"/>
      <c r="H438" s="51"/>
      <c r="I438" s="52"/>
      <c r="J438" s="52"/>
      <c r="K438" s="52"/>
      <c r="L438" s="52"/>
      <c r="M438" s="6"/>
      <c r="N438" s="6"/>
      <c r="O438" s="6"/>
      <c r="P438" s="6"/>
      <c r="Q438" s="6"/>
      <c r="R438" s="6"/>
      <c r="S438" s="6"/>
    </row>
    <row r="439" spans="1:19" ht="16.5" customHeight="1" x14ac:dyDescent="0.3">
      <c r="A439" s="86"/>
      <c r="B439" s="86"/>
      <c r="C439" s="51"/>
      <c r="D439" s="6"/>
      <c r="E439" s="6"/>
      <c r="F439" s="6"/>
      <c r="G439" s="6"/>
      <c r="H439" s="51"/>
      <c r="I439" s="52"/>
      <c r="J439" s="52"/>
      <c r="K439" s="52"/>
      <c r="L439" s="52"/>
      <c r="M439" s="6"/>
      <c r="N439" s="6"/>
      <c r="O439" s="6"/>
      <c r="P439" s="6"/>
      <c r="Q439" s="6"/>
      <c r="R439" s="6"/>
      <c r="S439" s="6"/>
    </row>
    <row r="440" spans="1:19" ht="16.5" customHeight="1" x14ac:dyDescent="0.3">
      <c r="A440" s="86"/>
      <c r="B440" s="86"/>
      <c r="C440" s="51"/>
      <c r="D440" s="6"/>
      <c r="E440" s="6"/>
      <c r="F440" s="6"/>
      <c r="G440" s="6"/>
      <c r="H440" s="51"/>
      <c r="I440" s="52"/>
      <c r="J440" s="52"/>
      <c r="K440" s="52"/>
      <c r="L440" s="52"/>
      <c r="M440" s="6"/>
      <c r="N440" s="6"/>
      <c r="O440" s="6"/>
      <c r="P440" s="6"/>
      <c r="Q440" s="6"/>
      <c r="R440" s="6"/>
      <c r="S440" s="6"/>
    </row>
    <row r="441" spans="1:19" ht="16.5" customHeight="1" x14ac:dyDescent="0.3">
      <c r="A441" s="86"/>
      <c r="B441" s="86"/>
      <c r="C441" s="51"/>
      <c r="D441" s="6"/>
      <c r="E441" s="6"/>
      <c r="F441" s="6"/>
      <c r="G441" s="6"/>
      <c r="H441" s="51"/>
      <c r="I441" s="52"/>
      <c r="J441" s="52"/>
      <c r="K441" s="52"/>
      <c r="L441" s="52"/>
      <c r="M441" s="6"/>
      <c r="N441" s="6"/>
      <c r="O441" s="6"/>
      <c r="P441" s="6"/>
      <c r="Q441" s="6"/>
      <c r="R441" s="6"/>
      <c r="S441" s="6"/>
    </row>
    <row r="442" spans="1:19" ht="16.5" customHeight="1" x14ac:dyDescent="0.3">
      <c r="A442" s="86"/>
      <c r="B442" s="86"/>
      <c r="C442" s="51"/>
      <c r="D442" s="6"/>
      <c r="E442" s="6"/>
      <c r="F442" s="6"/>
      <c r="G442" s="6"/>
      <c r="H442" s="51"/>
      <c r="I442" s="52"/>
      <c r="J442" s="52"/>
      <c r="K442" s="52"/>
      <c r="L442" s="52"/>
      <c r="M442" s="6"/>
      <c r="N442" s="6"/>
      <c r="O442" s="6"/>
      <c r="P442" s="6"/>
      <c r="Q442" s="6"/>
      <c r="R442" s="6"/>
      <c r="S442" s="6"/>
    </row>
    <row r="443" spans="1:19" ht="16.5" customHeight="1" x14ac:dyDescent="0.3">
      <c r="A443" s="86"/>
      <c r="B443" s="86"/>
      <c r="C443" s="51"/>
      <c r="D443" s="6"/>
      <c r="E443" s="6"/>
      <c r="F443" s="6"/>
      <c r="G443" s="6"/>
      <c r="H443" s="51"/>
      <c r="I443" s="52"/>
      <c r="J443" s="52"/>
      <c r="K443" s="52"/>
      <c r="L443" s="52"/>
      <c r="M443" s="6"/>
      <c r="N443" s="6"/>
      <c r="O443" s="6"/>
      <c r="P443" s="6"/>
      <c r="Q443" s="6"/>
      <c r="R443" s="6"/>
      <c r="S443" s="6"/>
    </row>
    <row r="444" spans="1:19" ht="16.5" customHeight="1" x14ac:dyDescent="0.3">
      <c r="A444" s="86"/>
      <c r="B444" s="86"/>
      <c r="C444" s="51"/>
      <c r="D444" s="6"/>
      <c r="E444" s="6"/>
      <c r="F444" s="6"/>
      <c r="G444" s="6"/>
      <c r="H444" s="51"/>
      <c r="I444" s="52"/>
      <c r="J444" s="52"/>
      <c r="K444" s="52"/>
      <c r="L444" s="52"/>
      <c r="M444" s="6"/>
      <c r="N444" s="6"/>
      <c r="O444" s="6"/>
      <c r="P444" s="6"/>
      <c r="Q444" s="6"/>
      <c r="R444" s="6"/>
      <c r="S444" s="6"/>
    </row>
    <row r="445" spans="1:19" ht="16.5" customHeight="1" x14ac:dyDescent="0.3">
      <c r="A445" s="86"/>
      <c r="B445" s="86"/>
      <c r="C445" s="51"/>
      <c r="D445" s="6"/>
      <c r="E445" s="6"/>
      <c r="F445" s="6"/>
      <c r="G445" s="6"/>
      <c r="H445" s="51"/>
      <c r="I445" s="52"/>
      <c r="J445" s="52"/>
      <c r="K445" s="52"/>
      <c r="L445" s="52"/>
      <c r="M445" s="6"/>
      <c r="N445" s="6"/>
      <c r="O445" s="6"/>
      <c r="P445" s="6"/>
      <c r="Q445" s="6"/>
      <c r="R445" s="6"/>
      <c r="S445" s="6"/>
    </row>
    <row r="446" spans="1:19" ht="16.5" customHeight="1" x14ac:dyDescent="0.3">
      <c r="A446" s="86"/>
      <c r="B446" s="86"/>
      <c r="C446" s="51"/>
      <c r="D446" s="6"/>
      <c r="E446" s="6"/>
      <c r="F446" s="6"/>
      <c r="G446" s="6"/>
      <c r="H446" s="51"/>
      <c r="I446" s="52"/>
      <c r="J446" s="52"/>
      <c r="K446" s="52"/>
      <c r="L446" s="52"/>
      <c r="M446" s="6"/>
      <c r="N446" s="6"/>
      <c r="O446" s="6"/>
      <c r="P446" s="6"/>
      <c r="Q446" s="6"/>
      <c r="R446" s="6"/>
      <c r="S446" s="6"/>
    </row>
    <row r="447" spans="1:19" ht="16.5" customHeight="1" x14ac:dyDescent="0.3">
      <c r="A447" s="86"/>
      <c r="B447" s="86"/>
      <c r="C447" s="51"/>
      <c r="D447" s="6"/>
      <c r="E447" s="6"/>
      <c r="F447" s="6"/>
      <c r="G447" s="6"/>
      <c r="H447" s="51"/>
      <c r="I447" s="52"/>
      <c r="J447" s="52"/>
      <c r="K447" s="52"/>
      <c r="L447" s="52"/>
      <c r="M447" s="6"/>
      <c r="N447" s="6"/>
      <c r="O447" s="6"/>
      <c r="P447" s="6"/>
      <c r="Q447" s="6"/>
      <c r="R447" s="6"/>
      <c r="S447" s="6"/>
    </row>
    <row r="448" spans="1:19" ht="16.5" customHeight="1" x14ac:dyDescent="0.3">
      <c r="A448" s="86"/>
      <c r="B448" s="86"/>
      <c r="C448" s="51"/>
      <c r="D448" s="6"/>
      <c r="E448" s="6"/>
      <c r="F448" s="6"/>
      <c r="G448" s="6"/>
      <c r="H448" s="51"/>
      <c r="I448" s="52"/>
      <c r="J448" s="52"/>
      <c r="K448" s="52"/>
      <c r="L448" s="52"/>
      <c r="M448" s="6"/>
      <c r="N448" s="6"/>
      <c r="O448" s="6"/>
      <c r="P448" s="6"/>
      <c r="Q448" s="6"/>
      <c r="R448" s="6"/>
      <c r="S448" s="6"/>
    </row>
    <row r="449" spans="1:19" ht="16.5" customHeight="1" x14ac:dyDescent="0.3">
      <c r="A449" s="86"/>
      <c r="B449" s="86"/>
      <c r="C449" s="51"/>
      <c r="D449" s="6"/>
      <c r="E449" s="6"/>
      <c r="F449" s="6"/>
      <c r="G449" s="6"/>
      <c r="H449" s="51"/>
      <c r="I449" s="52"/>
      <c r="J449" s="52"/>
      <c r="K449" s="52"/>
      <c r="L449" s="52"/>
      <c r="M449" s="6"/>
      <c r="N449" s="6"/>
      <c r="O449" s="6"/>
      <c r="P449" s="6"/>
      <c r="Q449" s="6"/>
      <c r="R449" s="6"/>
      <c r="S449" s="6"/>
    </row>
    <row r="450" spans="1:19" ht="16.5" customHeight="1" x14ac:dyDescent="0.3">
      <c r="A450" s="86"/>
      <c r="B450" s="86"/>
      <c r="C450" s="51"/>
      <c r="D450" s="6"/>
      <c r="E450" s="6"/>
      <c r="F450" s="6"/>
      <c r="G450" s="6"/>
      <c r="H450" s="51"/>
      <c r="I450" s="52"/>
      <c r="J450" s="52"/>
      <c r="K450" s="52"/>
      <c r="L450" s="52"/>
      <c r="M450" s="6"/>
      <c r="N450" s="6"/>
      <c r="O450" s="6"/>
      <c r="P450" s="6"/>
      <c r="Q450" s="6"/>
      <c r="R450" s="6"/>
      <c r="S450" s="6"/>
    </row>
    <row r="451" spans="1:19" ht="16.5" customHeight="1" x14ac:dyDescent="0.3">
      <c r="A451" s="86"/>
      <c r="B451" s="86"/>
      <c r="C451" s="51"/>
      <c r="D451" s="6"/>
      <c r="E451" s="6"/>
      <c r="F451" s="6"/>
      <c r="G451" s="6"/>
      <c r="H451" s="51"/>
      <c r="I451" s="52"/>
      <c r="J451" s="52"/>
      <c r="K451" s="52"/>
      <c r="L451" s="52"/>
      <c r="M451" s="6"/>
      <c r="N451" s="6"/>
      <c r="O451" s="6"/>
      <c r="P451" s="6"/>
      <c r="Q451" s="6"/>
      <c r="R451" s="6"/>
      <c r="S451" s="6"/>
    </row>
    <row r="452" spans="1:19" ht="16.5" customHeight="1" x14ac:dyDescent="0.3">
      <c r="A452" s="86"/>
      <c r="B452" s="86"/>
      <c r="C452" s="51"/>
      <c r="D452" s="6"/>
      <c r="E452" s="6"/>
      <c r="F452" s="6"/>
      <c r="G452" s="6"/>
      <c r="H452" s="51"/>
      <c r="I452" s="52"/>
      <c r="J452" s="52"/>
      <c r="K452" s="52"/>
      <c r="L452" s="52"/>
      <c r="M452" s="6"/>
      <c r="N452" s="6"/>
      <c r="O452" s="6"/>
      <c r="P452" s="6"/>
      <c r="Q452" s="6"/>
      <c r="R452" s="6"/>
      <c r="S452" s="6"/>
    </row>
    <row r="453" spans="1:19" ht="16.5" customHeight="1" x14ac:dyDescent="0.3">
      <c r="A453" s="86"/>
      <c r="B453" s="86"/>
      <c r="C453" s="51"/>
      <c r="D453" s="6"/>
      <c r="E453" s="6"/>
      <c r="F453" s="6"/>
      <c r="G453" s="6"/>
      <c r="H453" s="51"/>
      <c r="I453" s="52"/>
      <c r="J453" s="52"/>
      <c r="K453" s="52"/>
      <c r="L453" s="52"/>
      <c r="M453" s="6"/>
      <c r="N453" s="6"/>
      <c r="O453" s="6"/>
      <c r="P453" s="6"/>
      <c r="Q453" s="6"/>
      <c r="R453" s="6"/>
      <c r="S453" s="6"/>
    </row>
    <row r="454" spans="1:19" ht="16.5" customHeight="1" x14ac:dyDescent="0.3">
      <c r="A454" s="86"/>
      <c r="B454" s="86"/>
      <c r="C454" s="51"/>
      <c r="D454" s="6"/>
      <c r="E454" s="6"/>
      <c r="F454" s="6"/>
      <c r="G454" s="6"/>
      <c r="H454" s="51"/>
      <c r="I454" s="52"/>
      <c r="J454" s="52"/>
      <c r="K454" s="52"/>
      <c r="L454" s="52"/>
      <c r="M454" s="6"/>
      <c r="N454" s="6"/>
      <c r="O454" s="6"/>
      <c r="P454" s="6"/>
      <c r="Q454" s="6"/>
      <c r="R454" s="6"/>
      <c r="S454" s="6"/>
    </row>
    <row r="455" spans="1:19" ht="16.5" customHeight="1" x14ac:dyDescent="0.3">
      <c r="A455" s="86"/>
      <c r="B455" s="86"/>
      <c r="C455" s="51"/>
      <c r="D455" s="6"/>
      <c r="E455" s="6"/>
      <c r="F455" s="6"/>
      <c r="G455" s="6"/>
      <c r="H455" s="51"/>
      <c r="I455" s="52"/>
      <c r="J455" s="52"/>
      <c r="K455" s="52"/>
      <c r="L455" s="52"/>
      <c r="M455" s="6"/>
      <c r="N455" s="6"/>
      <c r="O455" s="6"/>
      <c r="P455" s="6"/>
      <c r="Q455" s="6"/>
      <c r="R455" s="6"/>
      <c r="S455" s="6"/>
    </row>
    <row r="456" spans="1:19" ht="16.5" customHeight="1" x14ac:dyDescent="0.3">
      <c r="A456" s="86"/>
      <c r="B456" s="86"/>
      <c r="C456" s="51"/>
      <c r="D456" s="6"/>
      <c r="E456" s="6"/>
      <c r="F456" s="6"/>
      <c r="G456" s="6"/>
      <c r="H456" s="51"/>
      <c r="I456" s="52"/>
      <c r="J456" s="52"/>
      <c r="K456" s="52"/>
      <c r="L456" s="52"/>
      <c r="M456" s="6"/>
      <c r="N456" s="6"/>
      <c r="O456" s="6"/>
      <c r="P456" s="6"/>
      <c r="Q456" s="6"/>
      <c r="R456" s="6"/>
      <c r="S456" s="6"/>
    </row>
    <row r="457" spans="1:19" ht="16.5" customHeight="1" x14ac:dyDescent="0.3">
      <c r="A457" s="86"/>
      <c r="B457" s="86"/>
      <c r="C457" s="51"/>
      <c r="D457" s="6"/>
      <c r="E457" s="6"/>
      <c r="F457" s="6"/>
      <c r="G457" s="6"/>
      <c r="H457" s="51"/>
      <c r="I457" s="52"/>
      <c r="J457" s="52"/>
      <c r="K457" s="52"/>
      <c r="L457" s="52"/>
      <c r="M457" s="6"/>
      <c r="N457" s="6"/>
      <c r="O457" s="6"/>
      <c r="P457" s="6"/>
      <c r="Q457" s="6"/>
      <c r="R457" s="6"/>
      <c r="S457" s="6"/>
    </row>
    <row r="458" spans="1:19" ht="16.5" customHeight="1" x14ac:dyDescent="0.3">
      <c r="A458" s="86"/>
      <c r="B458" s="86"/>
      <c r="C458" s="51"/>
      <c r="D458" s="6"/>
      <c r="E458" s="6"/>
      <c r="F458" s="6"/>
      <c r="G458" s="6"/>
      <c r="H458" s="51"/>
      <c r="I458" s="52"/>
      <c r="J458" s="52"/>
      <c r="K458" s="52"/>
      <c r="L458" s="52"/>
      <c r="M458" s="6"/>
      <c r="N458" s="6"/>
      <c r="O458" s="6"/>
      <c r="P458" s="6"/>
      <c r="Q458" s="6"/>
      <c r="R458" s="6"/>
      <c r="S458" s="6"/>
    </row>
    <row r="459" spans="1:19" ht="16.5" customHeight="1" x14ac:dyDescent="0.3">
      <c r="A459" s="86"/>
      <c r="B459" s="86"/>
      <c r="C459" s="51"/>
      <c r="D459" s="6"/>
      <c r="E459" s="6"/>
      <c r="F459" s="6"/>
      <c r="G459" s="6"/>
      <c r="H459" s="51"/>
      <c r="I459" s="52"/>
      <c r="J459" s="52"/>
      <c r="K459" s="52"/>
      <c r="L459" s="52"/>
      <c r="M459" s="6"/>
      <c r="N459" s="6"/>
      <c r="O459" s="6"/>
      <c r="P459" s="6"/>
      <c r="Q459" s="6"/>
      <c r="R459" s="6"/>
      <c r="S459" s="6"/>
    </row>
    <row r="460" spans="1:19" ht="16.5" customHeight="1" x14ac:dyDescent="0.3">
      <c r="A460" s="86"/>
      <c r="B460" s="86"/>
      <c r="C460" s="51"/>
      <c r="D460" s="6"/>
      <c r="E460" s="6"/>
      <c r="F460" s="6"/>
      <c r="G460" s="6"/>
      <c r="H460" s="51"/>
      <c r="I460" s="52"/>
      <c r="J460" s="52"/>
      <c r="K460" s="52"/>
      <c r="L460" s="52"/>
      <c r="M460" s="6"/>
      <c r="N460" s="6"/>
      <c r="O460" s="6"/>
      <c r="P460" s="6"/>
      <c r="Q460" s="6"/>
      <c r="R460" s="6"/>
      <c r="S460" s="6"/>
    </row>
    <row r="461" spans="1:19" ht="16.5" customHeight="1" x14ac:dyDescent="0.3">
      <c r="A461" s="86"/>
      <c r="B461" s="86"/>
      <c r="C461" s="51"/>
      <c r="D461" s="6"/>
      <c r="E461" s="6"/>
      <c r="F461" s="6"/>
      <c r="G461" s="6"/>
      <c r="H461" s="51"/>
      <c r="I461" s="52"/>
      <c r="J461" s="52"/>
      <c r="K461" s="52"/>
      <c r="L461" s="52"/>
      <c r="M461" s="6"/>
      <c r="N461" s="6"/>
      <c r="O461" s="6"/>
      <c r="P461" s="6"/>
      <c r="Q461" s="6"/>
      <c r="R461" s="6"/>
      <c r="S461" s="6"/>
    </row>
    <row r="462" spans="1:19" ht="16.5" customHeight="1" x14ac:dyDescent="0.3">
      <c r="A462" s="86"/>
      <c r="B462" s="86"/>
      <c r="C462" s="51"/>
      <c r="D462" s="6"/>
      <c r="E462" s="6"/>
      <c r="F462" s="6"/>
      <c r="G462" s="6"/>
      <c r="H462" s="51"/>
      <c r="I462" s="52"/>
      <c r="J462" s="52"/>
      <c r="K462" s="52"/>
      <c r="L462" s="52"/>
      <c r="M462" s="6"/>
      <c r="N462" s="6"/>
      <c r="O462" s="6"/>
      <c r="P462" s="6"/>
      <c r="Q462" s="6"/>
      <c r="R462" s="6"/>
      <c r="S462" s="6"/>
    </row>
    <row r="463" spans="1:19" ht="16.5" customHeight="1" x14ac:dyDescent="0.3">
      <c r="A463" s="86"/>
      <c r="B463" s="86"/>
      <c r="C463" s="51"/>
      <c r="D463" s="6"/>
      <c r="E463" s="6"/>
      <c r="F463" s="6"/>
      <c r="G463" s="6"/>
      <c r="H463" s="51"/>
      <c r="I463" s="52"/>
      <c r="J463" s="52"/>
      <c r="K463" s="52"/>
      <c r="L463" s="52"/>
      <c r="M463" s="6"/>
      <c r="N463" s="6"/>
      <c r="O463" s="6"/>
      <c r="P463" s="6"/>
      <c r="Q463" s="6"/>
      <c r="R463" s="6"/>
      <c r="S463" s="6"/>
    </row>
    <row r="464" spans="1:19" ht="16.5" customHeight="1" x14ac:dyDescent="0.3">
      <c r="A464" s="86"/>
      <c r="B464" s="86"/>
      <c r="C464" s="51"/>
      <c r="D464" s="6"/>
      <c r="E464" s="6"/>
      <c r="F464" s="6"/>
      <c r="G464" s="6"/>
      <c r="H464" s="51"/>
      <c r="I464" s="52"/>
      <c r="J464" s="52"/>
      <c r="K464" s="52"/>
      <c r="L464" s="52"/>
      <c r="M464" s="6"/>
      <c r="N464" s="6"/>
      <c r="O464" s="6"/>
      <c r="P464" s="6"/>
      <c r="Q464" s="6"/>
      <c r="R464" s="6"/>
      <c r="S464" s="6"/>
    </row>
    <row r="465" spans="1:19" ht="16.5" customHeight="1" x14ac:dyDescent="0.3">
      <c r="A465" s="86"/>
      <c r="B465" s="86"/>
      <c r="C465" s="51"/>
      <c r="D465" s="6"/>
      <c r="E465" s="6"/>
      <c r="F465" s="6"/>
      <c r="G465" s="6"/>
      <c r="H465" s="51"/>
      <c r="I465" s="52"/>
      <c r="J465" s="52"/>
      <c r="K465" s="52"/>
      <c r="L465" s="52"/>
      <c r="M465" s="6"/>
      <c r="N465" s="6"/>
      <c r="O465" s="6"/>
      <c r="P465" s="6"/>
      <c r="Q465" s="6"/>
      <c r="R465" s="6"/>
      <c r="S465" s="6"/>
    </row>
    <row r="466" spans="1:19" ht="16.5" customHeight="1" x14ac:dyDescent="0.3">
      <c r="A466" s="86"/>
      <c r="B466" s="86"/>
      <c r="C466" s="51"/>
      <c r="D466" s="6"/>
      <c r="E466" s="6"/>
      <c r="F466" s="6"/>
      <c r="G466" s="6"/>
      <c r="H466" s="51"/>
      <c r="I466" s="52"/>
      <c r="J466" s="52"/>
      <c r="K466" s="52"/>
      <c r="L466" s="52"/>
      <c r="M466" s="6"/>
      <c r="N466" s="6"/>
      <c r="O466" s="6"/>
      <c r="P466" s="6"/>
      <c r="Q466" s="6"/>
      <c r="R466" s="6"/>
      <c r="S466" s="6"/>
    </row>
    <row r="467" spans="1:19" ht="16.5" customHeight="1" x14ac:dyDescent="0.3">
      <c r="A467" s="86"/>
      <c r="B467" s="86"/>
      <c r="C467" s="51"/>
      <c r="D467" s="6"/>
      <c r="E467" s="6"/>
      <c r="F467" s="6"/>
      <c r="G467" s="6"/>
      <c r="H467" s="51"/>
      <c r="I467" s="52"/>
      <c r="J467" s="52"/>
      <c r="K467" s="52"/>
      <c r="L467" s="52"/>
      <c r="M467" s="6"/>
      <c r="N467" s="6"/>
      <c r="O467" s="6"/>
      <c r="P467" s="6"/>
      <c r="Q467" s="6"/>
      <c r="R467" s="6"/>
      <c r="S467" s="6"/>
    </row>
    <row r="468" spans="1:19" ht="16.5" customHeight="1" x14ac:dyDescent="0.3">
      <c r="A468" s="86"/>
      <c r="B468" s="86"/>
      <c r="C468" s="51"/>
      <c r="D468" s="6"/>
      <c r="E468" s="6"/>
      <c r="F468" s="6"/>
      <c r="G468" s="6"/>
      <c r="H468" s="51"/>
      <c r="I468" s="52"/>
      <c r="J468" s="52"/>
      <c r="K468" s="52"/>
      <c r="L468" s="52"/>
      <c r="M468" s="6"/>
      <c r="N468" s="6"/>
      <c r="O468" s="6"/>
      <c r="P468" s="6"/>
      <c r="Q468" s="6"/>
      <c r="R468" s="6"/>
      <c r="S468" s="6"/>
    </row>
    <row r="469" spans="1:19" ht="16.5" customHeight="1" x14ac:dyDescent="0.3">
      <c r="A469" s="86"/>
      <c r="B469" s="86"/>
      <c r="C469" s="51"/>
      <c r="D469" s="6"/>
      <c r="E469" s="6"/>
      <c r="F469" s="6"/>
      <c r="G469" s="6"/>
      <c r="H469" s="51"/>
      <c r="I469" s="52"/>
      <c r="J469" s="52"/>
      <c r="K469" s="52"/>
      <c r="L469" s="52"/>
      <c r="M469" s="6"/>
      <c r="N469" s="6"/>
      <c r="O469" s="6"/>
      <c r="P469" s="6"/>
      <c r="Q469" s="6"/>
      <c r="R469" s="6"/>
      <c r="S469" s="6"/>
    </row>
    <row r="470" spans="1:19" ht="16.5" customHeight="1" x14ac:dyDescent="0.3">
      <c r="A470" s="86"/>
      <c r="B470" s="86"/>
      <c r="C470" s="51"/>
      <c r="D470" s="6"/>
      <c r="E470" s="6"/>
      <c r="F470" s="6"/>
      <c r="G470" s="6"/>
      <c r="H470" s="51"/>
      <c r="I470" s="52"/>
      <c r="J470" s="52"/>
      <c r="K470" s="52"/>
      <c r="L470" s="52"/>
      <c r="M470" s="6"/>
      <c r="N470" s="6"/>
      <c r="O470" s="6"/>
      <c r="P470" s="6"/>
      <c r="Q470" s="6"/>
      <c r="R470" s="6"/>
      <c r="S470" s="6"/>
    </row>
    <row r="471" spans="1:19" ht="16.5" customHeight="1" x14ac:dyDescent="0.3">
      <c r="A471" s="86"/>
      <c r="B471" s="86"/>
      <c r="C471" s="51"/>
      <c r="D471" s="6"/>
      <c r="E471" s="6"/>
      <c r="F471" s="6"/>
      <c r="G471" s="6"/>
      <c r="H471" s="51"/>
      <c r="I471" s="52"/>
      <c r="J471" s="52"/>
      <c r="K471" s="52"/>
      <c r="L471" s="52"/>
      <c r="M471" s="6"/>
      <c r="N471" s="6"/>
      <c r="O471" s="6"/>
      <c r="P471" s="6"/>
      <c r="Q471" s="6"/>
      <c r="R471" s="6"/>
      <c r="S471" s="6"/>
    </row>
    <row r="472" spans="1:19" ht="16.5" customHeight="1" x14ac:dyDescent="0.3">
      <c r="A472" s="86"/>
      <c r="B472" s="86"/>
      <c r="C472" s="51"/>
      <c r="D472" s="6"/>
      <c r="E472" s="6"/>
      <c r="F472" s="6"/>
      <c r="G472" s="6"/>
      <c r="H472" s="51"/>
      <c r="I472" s="52"/>
      <c r="J472" s="52"/>
      <c r="K472" s="52"/>
      <c r="L472" s="52"/>
      <c r="M472" s="6"/>
      <c r="N472" s="6"/>
      <c r="O472" s="6"/>
      <c r="P472" s="6"/>
      <c r="Q472" s="6"/>
      <c r="R472" s="6"/>
      <c r="S472" s="6"/>
    </row>
    <row r="473" spans="1:19" ht="16.5" customHeight="1" x14ac:dyDescent="0.3">
      <c r="A473" s="86"/>
      <c r="B473" s="86"/>
      <c r="C473" s="51"/>
      <c r="D473" s="6"/>
      <c r="E473" s="6"/>
      <c r="F473" s="6"/>
      <c r="G473" s="6"/>
      <c r="H473" s="51"/>
      <c r="I473" s="52"/>
      <c r="J473" s="52"/>
      <c r="K473" s="52"/>
      <c r="L473" s="52"/>
      <c r="M473" s="6"/>
      <c r="N473" s="6"/>
      <c r="O473" s="6"/>
      <c r="P473" s="6"/>
      <c r="Q473" s="6"/>
      <c r="R473" s="6"/>
      <c r="S473" s="6"/>
    </row>
    <row r="474" spans="1:19" ht="16.5" customHeight="1" x14ac:dyDescent="0.3">
      <c r="A474" s="86"/>
      <c r="B474" s="86"/>
      <c r="C474" s="51"/>
      <c r="D474" s="6"/>
      <c r="E474" s="6"/>
      <c r="F474" s="6"/>
      <c r="G474" s="6"/>
      <c r="H474" s="51"/>
      <c r="I474" s="52"/>
      <c r="J474" s="52"/>
      <c r="K474" s="52"/>
      <c r="L474" s="52"/>
      <c r="M474" s="6"/>
      <c r="N474" s="6"/>
      <c r="O474" s="6"/>
      <c r="P474" s="6"/>
      <c r="Q474" s="6"/>
      <c r="R474" s="6"/>
      <c r="S474" s="6"/>
    </row>
    <row r="475" spans="1:19" ht="16.5" customHeight="1" x14ac:dyDescent="0.3">
      <c r="A475" s="86"/>
      <c r="B475" s="86"/>
      <c r="C475" s="51"/>
      <c r="D475" s="6"/>
      <c r="E475" s="6"/>
      <c r="F475" s="6"/>
      <c r="G475" s="6"/>
      <c r="H475" s="51"/>
      <c r="I475" s="52"/>
      <c r="J475" s="52"/>
      <c r="K475" s="52"/>
      <c r="L475" s="52"/>
      <c r="M475" s="6"/>
      <c r="N475" s="6"/>
      <c r="O475" s="6"/>
      <c r="P475" s="6"/>
      <c r="Q475" s="6"/>
      <c r="R475" s="6"/>
      <c r="S475" s="6"/>
    </row>
    <row r="476" spans="1:19" ht="16.5" customHeight="1" x14ac:dyDescent="0.3">
      <c r="A476" s="86"/>
      <c r="B476" s="86"/>
      <c r="C476" s="51"/>
      <c r="D476" s="6"/>
      <c r="E476" s="6"/>
      <c r="F476" s="6"/>
      <c r="G476" s="6"/>
      <c r="H476" s="51"/>
      <c r="I476" s="52"/>
      <c r="J476" s="52"/>
      <c r="K476" s="52"/>
      <c r="L476" s="52"/>
      <c r="M476" s="6"/>
      <c r="N476" s="6"/>
      <c r="O476" s="6"/>
      <c r="P476" s="6"/>
      <c r="Q476" s="6"/>
      <c r="R476" s="6"/>
      <c r="S476" s="6"/>
    </row>
    <row r="477" spans="1:19" ht="16.5" customHeight="1" x14ac:dyDescent="0.3">
      <c r="A477" s="86"/>
      <c r="B477" s="86"/>
      <c r="C477" s="51"/>
      <c r="D477" s="6"/>
      <c r="E477" s="6"/>
      <c r="F477" s="6"/>
      <c r="G477" s="6"/>
      <c r="H477" s="51"/>
      <c r="I477" s="52"/>
      <c r="J477" s="52"/>
      <c r="K477" s="52"/>
      <c r="L477" s="52"/>
      <c r="M477" s="6"/>
      <c r="N477" s="6"/>
      <c r="O477" s="6"/>
      <c r="P477" s="6"/>
      <c r="Q477" s="6"/>
      <c r="R477" s="6"/>
      <c r="S477" s="6"/>
    </row>
    <row r="478" spans="1:19" ht="16.5" customHeight="1" x14ac:dyDescent="0.3">
      <c r="A478" s="86"/>
      <c r="B478" s="86"/>
      <c r="C478" s="51"/>
      <c r="D478" s="6"/>
      <c r="E478" s="6"/>
      <c r="F478" s="6"/>
      <c r="G478" s="6"/>
      <c r="H478" s="51"/>
      <c r="I478" s="52"/>
      <c r="J478" s="52"/>
      <c r="K478" s="52"/>
      <c r="L478" s="52"/>
      <c r="M478" s="6"/>
      <c r="N478" s="6"/>
      <c r="O478" s="6"/>
      <c r="P478" s="6"/>
      <c r="Q478" s="6"/>
      <c r="R478" s="6"/>
      <c r="S478" s="6"/>
    </row>
    <row r="479" spans="1:19" ht="16.5" customHeight="1" x14ac:dyDescent="0.3">
      <c r="A479" s="86"/>
      <c r="B479" s="86"/>
      <c r="C479" s="51"/>
      <c r="D479" s="6"/>
      <c r="E479" s="6"/>
      <c r="F479" s="6"/>
      <c r="G479" s="6"/>
      <c r="H479" s="51"/>
      <c r="I479" s="52"/>
      <c r="J479" s="52"/>
      <c r="K479" s="52"/>
      <c r="L479" s="52"/>
      <c r="M479" s="6"/>
      <c r="N479" s="6"/>
      <c r="O479" s="6"/>
      <c r="P479" s="6"/>
      <c r="Q479" s="6"/>
      <c r="R479" s="6"/>
      <c r="S479" s="6"/>
    </row>
    <row r="480" spans="1:19" ht="16.5" customHeight="1" x14ac:dyDescent="0.3">
      <c r="A480" s="86"/>
      <c r="B480" s="86"/>
      <c r="C480" s="51"/>
      <c r="D480" s="6"/>
      <c r="E480" s="6"/>
      <c r="F480" s="6"/>
      <c r="G480" s="6"/>
      <c r="H480" s="51"/>
      <c r="I480" s="52"/>
      <c r="J480" s="52"/>
      <c r="K480" s="52"/>
      <c r="L480" s="52"/>
      <c r="M480" s="6"/>
      <c r="N480" s="6"/>
      <c r="O480" s="6"/>
      <c r="P480" s="6"/>
      <c r="Q480" s="6"/>
      <c r="R480" s="6"/>
      <c r="S480" s="6"/>
    </row>
    <row r="481" spans="1:19" ht="16.5" customHeight="1" x14ac:dyDescent="0.3">
      <c r="A481" s="86"/>
      <c r="B481" s="86"/>
      <c r="C481" s="51"/>
      <c r="D481" s="6"/>
      <c r="E481" s="6"/>
      <c r="F481" s="6"/>
      <c r="G481" s="6"/>
      <c r="H481" s="51"/>
      <c r="I481" s="52"/>
      <c r="J481" s="52"/>
      <c r="K481" s="52"/>
      <c r="L481" s="52"/>
      <c r="M481" s="6"/>
      <c r="N481" s="6"/>
      <c r="O481" s="6"/>
      <c r="P481" s="6"/>
      <c r="Q481" s="6"/>
      <c r="R481" s="6"/>
      <c r="S481" s="6"/>
    </row>
    <row r="482" spans="1:19" ht="16.5" customHeight="1" x14ac:dyDescent="0.3">
      <c r="A482" s="86"/>
      <c r="B482" s="86"/>
      <c r="C482" s="51"/>
      <c r="D482" s="6"/>
      <c r="E482" s="6"/>
      <c r="F482" s="6"/>
      <c r="G482" s="6"/>
      <c r="H482" s="51"/>
      <c r="I482" s="52"/>
      <c r="J482" s="52"/>
      <c r="K482" s="52"/>
      <c r="L482" s="52"/>
      <c r="M482" s="6"/>
      <c r="N482" s="6"/>
      <c r="O482" s="6"/>
      <c r="P482" s="6"/>
      <c r="Q482" s="6"/>
      <c r="R482" s="6"/>
      <c r="S482" s="6"/>
    </row>
    <row r="483" spans="1:19" ht="16.5" customHeight="1" x14ac:dyDescent="0.3">
      <c r="A483" s="86"/>
      <c r="B483" s="86"/>
      <c r="C483" s="51"/>
      <c r="D483" s="6"/>
      <c r="E483" s="6"/>
      <c r="F483" s="6"/>
      <c r="G483" s="6"/>
      <c r="H483" s="51"/>
      <c r="I483" s="52"/>
      <c r="J483" s="52"/>
      <c r="K483" s="52"/>
      <c r="L483" s="52"/>
      <c r="M483" s="6"/>
      <c r="N483" s="6"/>
      <c r="O483" s="6"/>
      <c r="P483" s="6"/>
      <c r="Q483" s="6"/>
      <c r="R483" s="6"/>
      <c r="S483" s="6"/>
    </row>
    <row r="484" spans="1:19" ht="16.5" customHeight="1" x14ac:dyDescent="0.3">
      <c r="A484" s="86"/>
      <c r="B484" s="86"/>
      <c r="C484" s="51"/>
      <c r="D484" s="6"/>
      <c r="E484" s="6"/>
      <c r="F484" s="6"/>
      <c r="G484" s="6"/>
      <c r="H484" s="51"/>
      <c r="I484" s="52"/>
      <c r="J484" s="52"/>
      <c r="K484" s="52"/>
      <c r="L484" s="52"/>
      <c r="M484" s="6"/>
      <c r="N484" s="6"/>
      <c r="O484" s="6"/>
      <c r="P484" s="6"/>
      <c r="Q484" s="6"/>
      <c r="R484" s="6"/>
      <c r="S484" s="6"/>
    </row>
    <row r="485" spans="1:19" ht="16.5" customHeight="1" x14ac:dyDescent="0.3">
      <c r="A485" s="86"/>
      <c r="B485" s="86"/>
      <c r="C485" s="51"/>
      <c r="D485" s="6"/>
      <c r="E485" s="6"/>
      <c r="F485" s="6"/>
      <c r="G485" s="6"/>
      <c r="H485" s="51"/>
      <c r="I485" s="52"/>
      <c r="J485" s="52"/>
      <c r="K485" s="52"/>
      <c r="L485" s="52"/>
      <c r="M485" s="6"/>
      <c r="N485" s="6"/>
      <c r="O485" s="6"/>
      <c r="P485" s="6"/>
      <c r="Q485" s="6"/>
      <c r="R485" s="6"/>
      <c r="S485" s="6"/>
    </row>
    <row r="486" spans="1:19" ht="16.5" customHeight="1" x14ac:dyDescent="0.3">
      <c r="A486" s="86"/>
      <c r="B486" s="86"/>
      <c r="C486" s="51"/>
      <c r="D486" s="6"/>
      <c r="E486" s="6"/>
      <c r="F486" s="6"/>
      <c r="G486" s="6"/>
      <c r="H486" s="51"/>
      <c r="I486" s="52"/>
      <c r="J486" s="52"/>
      <c r="K486" s="52"/>
      <c r="L486" s="52"/>
      <c r="M486" s="6"/>
      <c r="N486" s="6"/>
      <c r="O486" s="6"/>
      <c r="P486" s="6"/>
      <c r="Q486" s="6"/>
      <c r="R486" s="6"/>
      <c r="S486" s="6"/>
    </row>
    <row r="487" spans="1:19" ht="16.5" customHeight="1" x14ac:dyDescent="0.3">
      <c r="A487" s="86"/>
      <c r="B487" s="86"/>
      <c r="C487" s="51"/>
      <c r="D487" s="6"/>
      <c r="E487" s="6"/>
      <c r="F487" s="6"/>
      <c r="G487" s="6"/>
      <c r="H487" s="51"/>
      <c r="I487" s="52"/>
      <c r="J487" s="52"/>
      <c r="K487" s="52"/>
      <c r="L487" s="52"/>
      <c r="M487" s="6"/>
      <c r="N487" s="6"/>
      <c r="O487" s="6"/>
      <c r="P487" s="6"/>
      <c r="Q487" s="6"/>
      <c r="R487" s="6"/>
      <c r="S487" s="6"/>
    </row>
    <row r="488" spans="1:19" ht="16.5" customHeight="1" x14ac:dyDescent="0.3">
      <c r="A488" s="86"/>
      <c r="B488" s="86"/>
      <c r="C488" s="51"/>
      <c r="D488" s="6"/>
      <c r="E488" s="6"/>
      <c r="F488" s="6"/>
      <c r="G488" s="6"/>
      <c r="H488" s="51"/>
      <c r="I488" s="52"/>
      <c r="J488" s="52"/>
      <c r="K488" s="52"/>
      <c r="L488" s="52"/>
      <c r="M488" s="6"/>
      <c r="N488" s="6"/>
      <c r="O488" s="6"/>
      <c r="P488" s="6"/>
      <c r="Q488" s="6"/>
      <c r="R488" s="6"/>
      <c r="S488" s="6"/>
    </row>
    <row r="489" spans="1:19" ht="16.5" customHeight="1" x14ac:dyDescent="0.3">
      <c r="A489" s="86"/>
      <c r="B489" s="86"/>
      <c r="C489" s="51"/>
      <c r="D489" s="6"/>
      <c r="E489" s="6"/>
      <c r="F489" s="6"/>
      <c r="G489" s="6"/>
      <c r="H489" s="51"/>
      <c r="I489" s="52"/>
      <c r="J489" s="52"/>
      <c r="K489" s="52"/>
      <c r="L489" s="52"/>
      <c r="M489" s="6"/>
      <c r="N489" s="6"/>
      <c r="O489" s="6"/>
      <c r="P489" s="6"/>
      <c r="Q489" s="6"/>
      <c r="R489" s="6"/>
      <c r="S489" s="6"/>
    </row>
    <row r="490" spans="1:19" ht="16.5" customHeight="1" x14ac:dyDescent="0.3">
      <c r="A490" s="86"/>
      <c r="B490" s="86"/>
      <c r="C490" s="51"/>
      <c r="D490" s="6"/>
      <c r="E490" s="6"/>
      <c r="F490" s="6"/>
      <c r="G490" s="6"/>
      <c r="H490" s="51"/>
      <c r="I490" s="52"/>
      <c r="J490" s="52"/>
      <c r="K490" s="52"/>
      <c r="L490" s="52"/>
      <c r="M490" s="6"/>
      <c r="N490" s="6"/>
      <c r="O490" s="6"/>
      <c r="P490" s="6"/>
      <c r="Q490" s="6"/>
      <c r="R490" s="6"/>
      <c r="S490" s="6"/>
    </row>
    <row r="491" spans="1:19" ht="16.5" customHeight="1" x14ac:dyDescent="0.3">
      <c r="A491" s="86"/>
      <c r="B491" s="86"/>
      <c r="C491" s="51"/>
      <c r="D491" s="6"/>
      <c r="E491" s="6"/>
      <c r="F491" s="6"/>
      <c r="G491" s="6"/>
      <c r="H491" s="51"/>
      <c r="I491" s="52"/>
      <c r="J491" s="52"/>
      <c r="K491" s="52"/>
      <c r="L491" s="52"/>
      <c r="M491" s="6"/>
      <c r="N491" s="6"/>
      <c r="O491" s="6"/>
      <c r="P491" s="6"/>
      <c r="Q491" s="6"/>
      <c r="R491" s="6"/>
      <c r="S491" s="6"/>
    </row>
    <row r="492" spans="1:19" ht="16.5" customHeight="1" x14ac:dyDescent="0.3">
      <c r="A492" s="86"/>
      <c r="B492" s="86"/>
      <c r="C492" s="51"/>
      <c r="D492" s="6"/>
      <c r="E492" s="6"/>
      <c r="F492" s="6"/>
      <c r="G492" s="6"/>
      <c r="H492" s="51"/>
      <c r="I492" s="52"/>
      <c r="J492" s="52"/>
      <c r="K492" s="52"/>
      <c r="L492" s="52"/>
      <c r="M492" s="6"/>
      <c r="N492" s="6"/>
      <c r="O492" s="6"/>
      <c r="P492" s="6"/>
      <c r="Q492" s="6"/>
      <c r="R492" s="6"/>
      <c r="S492" s="6"/>
    </row>
    <row r="493" spans="1:19" ht="16.5" customHeight="1" x14ac:dyDescent="0.3">
      <c r="A493" s="86"/>
      <c r="B493" s="86"/>
      <c r="C493" s="51"/>
      <c r="D493" s="6"/>
      <c r="E493" s="6"/>
      <c r="F493" s="6"/>
      <c r="G493" s="6"/>
      <c r="H493" s="51"/>
      <c r="I493" s="52"/>
      <c r="J493" s="52"/>
      <c r="K493" s="52"/>
      <c r="L493" s="52"/>
      <c r="M493" s="6"/>
      <c r="N493" s="6"/>
      <c r="O493" s="6"/>
      <c r="P493" s="6"/>
      <c r="Q493" s="6"/>
      <c r="R493" s="6"/>
      <c r="S493" s="6"/>
    </row>
    <row r="494" spans="1:19" ht="16.5" customHeight="1" x14ac:dyDescent="0.3">
      <c r="A494" s="86"/>
      <c r="B494" s="86"/>
      <c r="C494" s="51"/>
      <c r="D494" s="6"/>
      <c r="E494" s="6"/>
      <c r="F494" s="6"/>
      <c r="G494" s="6"/>
      <c r="H494" s="51"/>
      <c r="I494" s="52"/>
      <c r="J494" s="52"/>
      <c r="K494" s="52"/>
      <c r="L494" s="52"/>
      <c r="M494" s="6"/>
      <c r="N494" s="6"/>
      <c r="O494" s="6"/>
      <c r="P494" s="6"/>
      <c r="Q494" s="6"/>
      <c r="R494" s="6"/>
      <c r="S494" s="6"/>
    </row>
    <row r="495" spans="1:19" ht="16.5" customHeight="1" x14ac:dyDescent="0.3">
      <c r="A495" s="86"/>
      <c r="B495" s="86"/>
      <c r="C495" s="51"/>
      <c r="D495" s="6"/>
      <c r="E495" s="6"/>
      <c r="F495" s="6"/>
      <c r="G495" s="6"/>
      <c r="H495" s="51"/>
      <c r="I495" s="52"/>
      <c r="J495" s="52"/>
      <c r="K495" s="52"/>
      <c r="L495" s="52"/>
      <c r="M495" s="6"/>
      <c r="N495" s="6"/>
      <c r="O495" s="6"/>
      <c r="P495" s="6"/>
      <c r="Q495" s="6"/>
      <c r="R495" s="6"/>
      <c r="S495" s="6"/>
    </row>
    <row r="496" spans="1:19" ht="16.5" customHeight="1" x14ac:dyDescent="0.3">
      <c r="A496" s="86"/>
      <c r="B496" s="86"/>
      <c r="C496" s="51"/>
      <c r="D496" s="6"/>
      <c r="E496" s="6"/>
      <c r="F496" s="6"/>
      <c r="G496" s="6"/>
      <c r="H496" s="51"/>
      <c r="I496" s="52"/>
      <c r="J496" s="52"/>
      <c r="K496" s="52"/>
      <c r="L496" s="52"/>
      <c r="M496" s="6"/>
      <c r="N496" s="6"/>
      <c r="O496" s="6"/>
      <c r="P496" s="6"/>
      <c r="Q496" s="6"/>
      <c r="R496" s="6"/>
      <c r="S496" s="6"/>
    </row>
    <row r="497" spans="1:19" ht="16.5" customHeight="1" x14ac:dyDescent="0.3">
      <c r="A497" s="86"/>
      <c r="B497" s="86"/>
      <c r="C497" s="51"/>
      <c r="D497" s="6"/>
      <c r="E497" s="6"/>
      <c r="F497" s="6"/>
      <c r="G497" s="6"/>
      <c r="H497" s="51"/>
      <c r="I497" s="52"/>
      <c r="J497" s="52"/>
      <c r="K497" s="52"/>
      <c r="L497" s="52"/>
      <c r="M497" s="6"/>
      <c r="N497" s="6"/>
      <c r="O497" s="6"/>
      <c r="P497" s="6"/>
      <c r="Q497" s="6"/>
      <c r="R497" s="6"/>
      <c r="S497" s="6"/>
    </row>
    <row r="498" spans="1:19" ht="16.5" customHeight="1" x14ac:dyDescent="0.3">
      <c r="A498" s="86"/>
      <c r="B498" s="86"/>
      <c r="C498" s="51"/>
      <c r="D498" s="6"/>
      <c r="E498" s="6"/>
      <c r="F498" s="6"/>
      <c r="G498" s="6"/>
      <c r="H498" s="51"/>
      <c r="I498" s="52"/>
      <c r="J498" s="52"/>
      <c r="K498" s="52"/>
      <c r="L498" s="52"/>
      <c r="M498" s="6"/>
      <c r="N498" s="6"/>
      <c r="O498" s="6"/>
      <c r="P498" s="6"/>
      <c r="Q498" s="6"/>
      <c r="R498" s="6"/>
      <c r="S498" s="6"/>
    </row>
    <row r="499" spans="1:19" ht="16.5" customHeight="1" x14ac:dyDescent="0.3">
      <c r="A499" s="86"/>
      <c r="B499" s="86"/>
      <c r="C499" s="51"/>
      <c r="D499" s="6"/>
      <c r="E499" s="6"/>
      <c r="F499" s="6"/>
      <c r="G499" s="6"/>
      <c r="H499" s="51"/>
      <c r="I499" s="52"/>
      <c r="J499" s="52"/>
      <c r="K499" s="52"/>
      <c r="L499" s="52"/>
      <c r="M499" s="6"/>
      <c r="N499" s="6"/>
      <c r="O499" s="6"/>
      <c r="P499" s="6"/>
      <c r="Q499" s="6"/>
      <c r="R499" s="6"/>
      <c r="S499" s="6"/>
    </row>
    <row r="500" spans="1:19" ht="16.5" customHeight="1" x14ac:dyDescent="0.3">
      <c r="A500" s="86"/>
      <c r="B500" s="86"/>
      <c r="C500" s="51"/>
      <c r="D500" s="6"/>
      <c r="E500" s="6"/>
      <c r="F500" s="6"/>
      <c r="G500" s="6"/>
      <c r="H500" s="51"/>
      <c r="I500" s="52"/>
      <c r="J500" s="52"/>
      <c r="K500" s="52"/>
      <c r="L500" s="52"/>
      <c r="M500" s="6"/>
      <c r="N500" s="6"/>
      <c r="O500" s="6"/>
      <c r="P500" s="6"/>
      <c r="Q500" s="6"/>
      <c r="R500" s="6"/>
      <c r="S500" s="6"/>
    </row>
    <row r="501" spans="1:19" ht="16.5" customHeight="1" x14ac:dyDescent="0.3">
      <c r="A501" s="86"/>
      <c r="B501" s="86"/>
      <c r="C501" s="51"/>
      <c r="D501" s="6"/>
      <c r="E501" s="6"/>
      <c r="F501" s="6"/>
      <c r="G501" s="6"/>
      <c r="H501" s="51"/>
      <c r="I501" s="52"/>
      <c r="J501" s="52"/>
      <c r="K501" s="52"/>
      <c r="L501" s="52"/>
      <c r="M501" s="6"/>
      <c r="N501" s="6"/>
      <c r="O501" s="6"/>
      <c r="P501" s="6"/>
      <c r="Q501" s="6"/>
      <c r="R501" s="6"/>
      <c r="S501" s="6"/>
    </row>
    <row r="502" spans="1:19" ht="16.5" customHeight="1" x14ac:dyDescent="0.3">
      <c r="A502" s="86"/>
      <c r="B502" s="86"/>
      <c r="C502" s="51"/>
      <c r="D502" s="6"/>
      <c r="E502" s="6"/>
      <c r="F502" s="6"/>
      <c r="G502" s="6"/>
      <c r="H502" s="51"/>
      <c r="I502" s="52"/>
      <c r="J502" s="52"/>
      <c r="K502" s="52"/>
      <c r="L502" s="52"/>
      <c r="M502" s="6"/>
      <c r="N502" s="6"/>
      <c r="O502" s="6"/>
      <c r="P502" s="6"/>
      <c r="Q502" s="6"/>
      <c r="R502" s="6"/>
      <c r="S502" s="6"/>
    </row>
    <row r="503" spans="1:19" ht="16.5" customHeight="1" x14ac:dyDescent="0.3">
      <c r="A503" s="86"/>
      <c r="B503" s="86"/>
      <c r="C503" s="51"/>
      <c r="D503" s="6"/>
      <c r="E503" s="6"/>
      <c r="F503" s="6"/>
      <c r="G503" s="6"/>
      <c r="H503" s="51"/>
      <c r="I503" s="52"/>
      <c r="J503" s="52"/>
      <c r="K503" s="52"/>
      <c r="L503" s="52"/>
      <c r="M503" s="6"/>
      <c r="N503" s="6"/>
      <c r="O503" s="6"/>
      <c r="P503" s="6"/>
      <c r="Q503" s="6"/>
      <c r="R503" s="6"/>
      <c r="S503" s="6"/>
    </row>
    <row r="504" spans="1:19" ht="16.5" customHeight="1" x14ac:dyDescent="0.3">
      <c r="A504" s="86"/>
      <c r="B504" s="86"/>
      <c r="C504" s="51"/>
      <c r="D504" s="6"/>
      <c r="E504" s="6"/>
      <c r="F504" s="6"/>
      <c r="G504" s="6"/>
      <c r="H504" s="51"/>
      <c r="I504" s="52"/>
      <c r="J504" s="52"/>
      <c r="K504" s="52"/>
      <c r="L504" s="52"/>
      <c r="M504" s="6"/>
      <c r="N504" s="6"/>
      <c r="O504" s="6"/>
      <c r="P504" s="6"/>
      <c r="Q504" s="6"/>
      <c r="R504" s="6"/>
      <c r="S504" s="6"/>
    </row>
    <row r="505" spans="1:19" ht="16.5" customHeight="1" x14ac:dyDescent="0.3">
      <c r="A505" s="86"/>
      <c r="B505" s="86"/>
      <c r="C505" s="51"/>
      <c r="D505" s="6"/>
      <c r="E505" s="6"/>
      <c r="F505" s="6"/>
      <c r="G505" s="6"/>
      <c r="H505" s="51"/>
      <c r="I505" s="52"/>
      <c r="J505" s="52"/>
      <c r="K505" s="52"/>
      <c r="L505" s="52"/>
      <c r="M505" s="6"/>
      <c r="N505" s="6"/>
      <c r="O505" s="6"/>
      <c r="P505" s="6"/>
      <c r="Q505" s="6"/>
      <c r="R505" s="6"/>
      <c r="S505" s="6"/>
    </row>
    <row r="506" spans="1:19" ht="16.5" customHeight="1" x14ac:dyDescent="0.3">
      <c r="A506" s="86"/>
      <c r="B506" s="86"/>
      <c r="C506" s="51"/>
      <c r="D506" s="6"/>
      <c r="E506" s="6"/>
      <c r="F506" s="6"/>
      <c r="G506" s="6"/>
      <c r="H506" s="51"/>
      <c r="I506" s="52"/>
      <c r="J506" s="52"/>
      <c r="K506" s="52"/>
      <c r="L506" s="52"/>
      <c r="M506" s="6"/>
      <c r="N506" s="6"/>
      <c r="O506" s="6"/>
      <c r="P506" s="6"/>
      <c r="Q506" s="6"/>
      <c r="R506" s="6"/>
      <c r="S506" s="6"/>
    </row>
    <row r="507" spans="1:19" ht="16.5" customHeight="1" x14ac:dyDescent="0.3">
      <c r="A507" s="86"/>
      <c r="B507" s="86"/>
      <c r="C507" s="51"/>
      <c r="D507" s="6"/>
      <c r="E507" s="6"/>
      <c r="F507" s="6"/>
      <c r="G507" s="6"/>
      <c r="H507" s="51"/>
      <c r="I507" s="52"/>
      <c r="J507" s="52"/>
      <c r="K507" s="52"/>
      <c r="L507" s="52"/>
      <c r="M507" s="6"/>
      <c r="N507" s="6"/>
      <c r="O507" s="6"/>
      <c r="P507" s="6"/>
      <c r="Q507" s="6"/>
      <c r="R507" s="6"/>
      <c r="S507" s="6"/>
    </row>
    <row r="508" spans="1:19" ht="16.5" customHeight="1" x14ac:dyDescent="0.3">
      <c r="A508" s="86"/>
      <c r="B508" s="86"/>
      <c r="C508" s="51"/>
      <c r="D508" s="6"/>
      <c r="E508" s="6"/>
      <c r="F508" s="6"/>
      <c r="G508" s="6"/>
      <c r="H508" s="51"/>
      <c r="I508" s="52"/>
      <c r="J508" s="52"/>
      <c r="K508" s="52"/>
      <c r="L508" s="52"/>
      <c r="M508" s="6"/>
      <c r="N508" s="6"/>
      <c r="O508" s="6"/>
      <c r="P508" s="6"/>
      <c r="Q508" s="6"/>
      <c r="R508" s="6"/>
      <c r="S508" s="6"/>
    </row>
    <row r="509" spans="1:19" ht="16.5" customHeight="1" x14ac:dyDescent="0.3">
      <c r="A509" s="86"/>
      <c r="B509" s="86"/>
      <c r="C509" s="51"/>
      <c r="D509" s="6"/>
      <c r="E509" s="6"/>
      <c r="F509" s="6"/>
      <c r="G509" s="6"/>
      <c r="H509" s="51"/>
      <c r="I509" s="52"/>
      <c r="J509" s="52"/>
      <c r="K509" s="52"/>
      <c r="L509" s="52"/>
      <c r="M509" s="6"/>
      <c r="N509" s="6"/>
      <c r="O509" s="6"/>
      <c r="P509" s="6"/>
      <c r="Q509" s="6"/>
      <c r="R509" s="6"/>
      <c r="S509" s="6"/>
    </row>
    <row r="510" spans="1:19" ht="16.5" customHeight="1" x14ac:dyDescent="0.3">
      <c r="A510" s="86"/>
      <c r="B510" s="86"/>
      <c r="C510" s="51"/>
      <c r="D510" s="6"/>
      <c r="E510" s="6"/>
      <c r="F510" s="6"/>
      <c r="G510" s="6"/>
      <c r="H510" s="51"/>
      <c r="I510" s="52"/>
      <c r="J510" s="52"/>
      <c r="K510" s="52"/>
      <c r="L510" s="52"/>
      <c r="M510" s="6"/>
      <c r="N510" s="6"/>
      <c r="O510" s="6"/>
      <c r="P510" s="6"/>
      <c r="Q510" s="6"/>
      <c r="R510" s="6"/>
      <c r="S510" s="6"/>
    </row>
    <row r="511" spans="1:19" ht="16.5" customHeight="1" x14ac:dyDescent="0.3">
      <c r="A511" s="86"/>
      <c r="B511" s="86"/>
      <c r="C511" s="51"/>
      <c r="D511" s="6"/>
      <c r="E511" s="6"/>
      <c r="F511" s="6"/>
      <c r="G511" s="6"/>
      <c r="H511" s="51"/>
      <c r="I511" s="52"/>
      <c r="J511" s="52"/>
      <c r="K511" s="52"/>
      <c r="L511" s="52"/>
      <c r="M511" s="6"/>
      <c r="N511" s="6"/>
      <c r="O511" s="6"/>
      <c r="P511" s="6"/>
      <c r="Q511" s="6"/>
      <c r="R511" s="6"/>
      <c r="S511" s="6"/>
    </row>
    <row r="512" spans="1:19" ht="16.5" customHeight="1" x14ac:dyDescent="0.3">
      <c r="A512" s="86"/>
      <c r="B512" s="86"/>
      <c r="C512" s="51"/>
      <c r="D512" s="6"/>
      <c r="E512" s="6"/>
      <c r="F512" s="6"/>
      <c r="G512" s="6"/>
      <c r="H512" s="51"/>
      <c r="I512" s="52"/>
      <c r="J512" s="52"/>
      <c r="K512" s="52"/>
      <c r="L512" s="52"/>
      <c r="M512" s="6"/>
      <c r="N512" s="6"/>
      <c r="O512" s="6"/>
      <c r="P512" s="6"/>
      <c r="Q512" s="6"/>
      <c r="R512" s="6"/>
      <c r="S512" s="6"/>
    </row>
    <row r="513" spans="1:19" ht="16.5" customHeight="1" x14ac:dyDescent="0.3">
      <c r="A513" s="86"/>
      <c r="B513" s="86"/>
      <c r="C513" s="51"/>
      <c r="D513" s="6"/>
      <c r="E513" s="6"/>
      <c r="F513" s="6"/>
      <c r="G513" s="6"/>
      <c r="H513" s="51"/>
      <c r="I513" s="52"/>
      <c r="J513" s="52"/>
      <c r="K513" s="52"/>
      <c r="L513" s="52"/>
      <c r="M513" s="6"/>
      <c r="N513" s="6"/>
      <c r="O513" s="6"/>
      <c r="P513" s="6"/>
      <c r="Q513" s="6"/>
      <c r="R513" s="6"/>
      <c r="S513" s="6"/>
    </row>
    <row r="514" spans="1:19" ht="16.5" customHeight="1" x14ac:dyDescent="0.3">
      <c r="A514" s="86"/>
      <c r="B514" s="86"/>
      <c r="C514" s="51"/>
      <c r="D514" s="6"/>
      <c r="E514" s="6"/>
      <c r="F514" s="6"/>
      <c r="G514" s="6"/>
      <c r="H514" s="51"/>
      <c r="I514" s="52"/>
      <c r="J514" s="52"/>
      <c r="K514" s="52"/>
      <c r="L514" s="52"/>
      <c r="M514" s="6"/>
      <c r="N514" s="6"/>
      <c r="O514" s="6"/>
      <c r="P514" s="6"/>
      <c r="Q514" s="6"/>
      <c r="R514" s="6"/>
      <c r="S514" s="6"/>
    </row>
    <row r="515" spans="1:19" ht="16.5" customHeight="1" x14ac:dyDescent="0.3">
      <c r="A515" s="86"/>
      <c r="B515" s="86"/>
      <c r="C515" s="51"/>
      <c r="D515" s="6"/>
      <c r="E515" s="6"/>
      <c r="F515" s="6"/>
      <c r="G515" s="6"/>
      <c r="H515" s="51"/>
      <c r="I515" s="52"/>
      <c r="J515" s="52"/>
      <c r="K515" s="52"/>
      <c r="L515" s="52"/>
      <c r="M515" s="6"/>
      <c r="N515" s="6"/>
      <c r="O515" s="6"/>
      <c r="P515" s="6"/>
      <c r="Q515" s="6"/>
      <c r="R515" s="6"/>
      <c r="S515" s="6"/>
    </row>
    <row r="516" spans="1:19" ht="16.5" customHeight="1" x14ac:dyDescent="0.3">
      <c r="A516" s="86"/>
      <c r="B516" s="86"/>
      <c r="C516" s="51"/>
      <c r="D516" s="6"/>
      <c r="E516" s="6"/>
      <c r="F516" s="6"/>
      <c r="G516" s="6"/>
      <c r="H516" s="51"/>
      <c r="I516" s="52"/>
      <c r="J516" s="52"/>
      <c r="K516" s="52"/>
      <c r="L516" s="52"/>
      <c r="M516" s="6"/>
      <c r="N516" s="6"/>
      <c r="O516" s="6"/>
      <c r="P516" s="6"/>
      <c r="Q516" s="6"/>
      <c r="R516" s="6"/>
      <c r="S516" s="6"/>
    </row>
    <row r="517" spans="1:19" ht="16.5" customHeight="1" x14ac:dyDescent="0.3">
      <c r="A517" s="86"/>
      <c r="B517" s="86"/>
      <c r="C517" s="51"/>
      <c r="D517" s="6"/>
      <c r="E517" s="6"/>
      <c r="F517" s="6"/>
      <c r="G517" s="6"/>
      <c r="H517" s="51"/>
      <c r="I517" s="52"/>
      <c r="J517" s="52"/>
      <c r="K517" s="52"/>
      <c r="L517" s="52"/>
      <c r="M517" s="6"/>
      <c r="N517" s="6"/>
      <c r="O517" s="6"/>
      <c r="P517" s="6"/>
      <c r="Q517" s="6"/>
      <c r="R517" s="6"/>
      <c r="S517" s="6"/>
    </row>
    <row r="518" spans="1:19" ht="16.5" customHeight="1" x14ac:dyDescent="0.3">
      <c r="A518" s="86"/>
      <c r="B518" s="86"/>
      <c r="C518" s="51"/>
      <c r="D518" s="6"/>
      <c r="E518" s="6"/>
      <c r="F518" s="6"/>
      <c r="G518" s="6"/>
      <c r="H518" s="51"/>
      <c r="I518" s="52"/>
      <c r="J518" s="52"/>
      <c r="K518" s="52"/>
      <c r="L518" s="52"/>
      <c r="M518" s="6"/>
      <c r="N518" s="6"/>
      <c r="O518" s="6"/>
      <c r="P518" s="6"/>
      <c r="Q518" s="6"/>
      <c r="R518" s="6"/>
      <c r="S518" s="6"/>
    </row>
    <row r="519" spans="1:19" ht="16.5" customHeight="1" x14ac:dyDescent="0.3">
      <c r="A519" s="86"/>
      <c r="B519" s="86"/>
      <c r="C519" s="51"/>
      <c r="D519" s="6"/>
      <c r="E519" s="6"/>
      <c r="F519" s="6"/>
      <c r="G519" s="6"/>
      <c r="H519" s="51"/>
      <c r="I519" s="52"/>
      <c r="J519" s="52"/>
      <c r="K519" s="52"/>
      <c r="L519" s="52"/>
      <c r="M519" s="6"/>
      <c r="N519" s="6"/>
      <c r="O519" s="6"/>
      <c r="P519" s="6"/>
      <c r="Q519" s="6"/>
      <c r="R519" s="6"/>
      <c r="S519" s="6"/>
    </row>
    <row r="520" spans="1:19" ht="16.5" customHeight="1" x14ac:dyDescent="0.3">
      <c r="A520" s="86"/>
      <c r="B520" s="86"/>
      <c r="C520" s="51"/>
      <c r="D520" s="6"/>
      <c r="E520" s="6"/>
      <c r="F520" s="6"/>
      <c r="G520" s="6"/>
      <c r="H520" s="51"/>
      <c r="I520" s="52"/>
      <c r="J520" s="52"/>
      <c r="K520" s="52"/>
      <c r="L520" s="52"/>
      <c r="M520" s="6"/>
      <c r="N520" s="6"/>
      <c r="O520" s="6"/>
      <c r="P520" s="6"/>
      <c r="Q520" s="6"/>
      <c r="R520" s="6"/>
      <c r="S520" s="6"/>
    </row>
    <row r="521" spans="1:19" ht="16.5" customHeight="1" x14ac:dyDescent="0.3">
      <c r="A521" s="86"/>
      <c r="B521" s="86"/>
      <c r="C521" s="51"/>
      <c r="D521" s="6"/>
      <c r="E521" s="6"/>
      <c r="F521" s="6"/>
      <c r="G521" s="6"/>
      <c r="H521" s="51"/>
      <c r="I521" s="52"/>
      <c r="J521" s="52"/>
      <c r="K521" s="52"/>
      <c r="L521" s="52"/>
      <c r="M521" s="6"/>
      <c r="N521" s="6"/>
      <c r="O521" s="6"/>
      <c r="P521" s="6"/>
      <c r="Q521" s="6"/>
      <c r="R521" s="6"/>
      <c r="S521" s="6"/>
    </row>
    <row r="522" spans="1:19" ht="16.5" customHeight="1" x14ac:dyDescent="0.3">
      <c r="A522" s="86"/>
      <c r="B522" s="86"/>
      <c r="C522" s="51"/>
      <c r="D522" s="6"/>
      <c r="E522" s="6"/>
      <c r="F522" s="6"/>
      <c r="G522" s="6"/>
      <c r="H522" s="51"/>
      <c r="I522" s="52"/>
      <c r="J522" s="52"/>
      <c r="K522" s="52"/>
      <c r="L522" s="52"/>
      <c r="M522" s="6"/>
      <c r="N522" s="6"/>
      <c r="O522" s="6"/>
      <c r="P522" s="6"/>
      <c r="Q522" s="6"/>
      <c r="R522" s="6"/>
      <c r="S522" s="6"/>
    </row>
    <row r="523" spans="1:19" ht="16.5" customHeight="1" x14ac:dyDescent="0.3">
      <c r="A523" s="86"/>
      <c r="B523" s="86"/>
      <c r="C523" s="51"/>
      <c r="D523" s="6"/>
      <c r="E523" s="6"/>
      <c r="F523" s="6"/>
      <c r="G523" s="6"/>
      <c r="H523" s="51"/>
      <c r="I523" s="52"/>
      <c r="J523" s="52"/>
      <c r="K523" s="52"/>
      <c r="L523" s="52"/>
      <c r="M523" s="6"/>
      <c r="N523" s="6"/>
      <c r="O523" s="6"/>
      <c r="P523" s="6"/>
      <c r="Q523" s="6"/>
      <c r="R523" s="6"/>
      <c r="S523" s="6"/>
    </row>
    <row r="524" spans="1:19" ht="16.5" customHeight="1" x14ac:dyDescent="0.3">
      <c r="A524" s="86"/>
      <c r="B524" s="86"/>
      <c r="C524" s="51"/>
      <c r="D524" s="6"/>
      <c r="E524" s="6"/>
      <c r="F524" s="6"/>
      <c r="G524" s="6"/>
      <c r="H524" s="51"/>
      <c r="I524" s="52"/>
      <c r="J524" s="52"/>
      <c r="K524" s="52"/>
      <c r="L524" s="52"/>
      <c r="M524" s="6"/>
      <c r="N524" s="6"/>
      <c r="O524" s="6"/>
      <c r="P524" s="6"/>
      <c r="Q524" s="6"/>
      <c r="R524" s="6"/>
      <c r="S524" s="6"/>
    </row>
    <row r="525" spans="1:19" ht="16.5" customHeight="1" x14ac:dyDescent="0.3">
      <c r="A525" s="86"/>
      <c r="B525" s="86"/>
      <c r="C525" s="51"/>
      <c r="D525" s="6"/>
      <c r="E525" s="6"/>
      <c r="F525" s="6"/>
      <c r="G525" s="6"/>
      <c r="H525" s="51"/>
      <c r="I525" s="52"/>
      <c r="J525" s="52"/>
      <c r="K525" s="52"/>
      <c r="L525" s="52"/>
      <c r="M525" s="6"/>
      <c r="N525" s="6"/>
      <c r="O525" s="6"/>
      <c r="P525" s="6"/>
      <c r="Q525" s="6"/>
      <c r="R525" s="6"/>
      <c r="S525" s="6"/>
    </row>
    <row r="526" spans="1:19" ht="16.5" customHeight="1" x14ac:dyDescent="0.3">
      <c r="A526" s="86"/>
      <c r="B526" s="86"/>
      <c r="C526" s="51"/>
      <c r="D526" s="6"/>
      <c r="E526" s="6"/>
      <c r="F526" s="6"/>
      <c r="G526" s="6"/>
      <c r="H526" s="51"/>
      <c r="I526" s="52"/>
      <c r="J526" s="52"/>
      <c r="K526" s="52"/>
      <c r="L526" s="52"/>
      <c r="M526" s="6"/>
      <c r="N526" s="6"/>
      <c r="O526" s="6"/>
      <c r="P526" s="6"/>
      <c r="Q526" s="6"/>
      <c r="R526" s="6"/>
      <c r="S526" s="6"/>
    </row>
    <row r="527" spans="1:19" ht="16.5" customHeight="1" x14ac:dyDescent="0.3">
      <c r="A527" s="86"/>
      <c r="B527" s="86"/>
      <c r="C527" s="51"/>
      <c r="D527" s="6"/>
      <c r="E527" s="6"/>
      <c r="F527" s="6"/>
      <c r="G527" s="6"/>
      <c r="H527" s="51"/>
      <c r="I527" s="52"/>
      <c r="J527" s="52"/>
      <c r="K527" s="52"/>
      <c r="L527" s="52"/>
      <c r="M527" s="6"/>
      <c r="N527" s="6"/>
      <c r="O527" s="6"/>
      <c r="P527" s="6"/>
      <c r="Q527" s="6"/>
      <c r="R527" s="6"/>
      <c r="S527" s="6"/>
    </row>
    <row r="528" spans="1:19" ht="16.5" customHeight="1" x14ac:dyDescent="0.3">
      <c r="A528" s="86"/>
      <c r="B528" s="86"/>
      <c r="C528" s="51"/>
      <c r="D528" s="6"/>
      <c r="E528" s="6"/>
      <c r="F528" s="6"/>
      <c r="G528" s="6"/>
      <c r="H528" s="51"/>
      <c r="I528" s="52"/>
      <c r="J528" s="52"/>
      <c r="K528" s="52"/>
      <c r="L528" s="52"/>
      <c r="M528" s="6"/>
      <c r="N528" s="6"/>
      <c r="O528" s="6"/>
      <c r="P528" s="6"/>
      <c r="Q528" s="6"/>
      <c r="R528" s="6"/>
      <c r="S528" s="6"/>
    </row>
    <row r="529" spans="1:19" ht="16.5" customHeight="1" x14ac:dyDescent="0.3">
      <c r="A529" s="86"/>
      <c r="B529" s="86"/>
      <c r="C529" s="51"/>
      <c r="D529" s="6"/>
      <c r="E529" s="6"/>
      <c r="F529" s="6"/>
      <c r="G529" s="6"/>
      <c r="H529" s="51"/>
      <c r="I529" s="52"/>
      <c r="J529" s="52"/>
      <c r="K529" s="52"/>
      <c r="L529" s="52"/>
      <c r="M529" s="6"/>
      <c r="N529" s="6"/>
      <c r="O529" s="6"/>
      <c r="P529" s="6"/>
      <c r="Q529" s="6"/>
      <c r="R529" s="6"/>
      <c r="S529" s="6"/>
    </row>
    <row r="530" spans="1:19" ht="16.5" customHeight="1" x14ac:dyDescent="0.3">
      <c r="A530" s="86"/>
      <c r="B530" s="86"/>
      <c r="C530" s="51"/>
      <c r="D530" s="6"/>
      <c r="E530" s="6"/>
      <c r="F530" s="6"/>
      <c r="G530" s="6"/>
      <c r="H530" s="51"/>
      <c r="I530" s="52"/>
      <c r="J530" s="52"/>
      <c r="K530" s="52"/>
      <c r="L530" s="52"/>
      <c r="M530" s="6"/>
      <c r="N530" s="6"/>
      <c r="O530" s="6"/>
      <c r="P530" s="6"/>
      <c r="Q530" s="6"/>
      <c r="R530" s="6"/>
      <c r="S530" s="6"/>
    </row>
    <row r="531" spans="1:19" ht="16.5" customHeight="1" x14ac:dyDescent="0.3">
      <c r="A531" s="86"/>
      <c r="B531" s="86"/>
      <c r="C531" s="51"/>
      <c r="D531" s="6"/>
      <c r="E531" s="6"/>
      <c r="F531" s="6"/>
      <c r="G531" s="6"/>
      <c r="H531" s="51"/>
      <c r="I531" s="52"/>
      <c r="J531" s="52"/>
      <c r="K531" s="52"/>
      <c r="L531" s="52"/>
      <c r="M531" s="6"/>
      <c r="N531" s="6"/>
      <c r="O531" s="6"/>
      <c r="P531" s="6"/>
      <c r="Q531" s="6"/>
      <c r="R531" s="6"/>
      <c r="S531" s="6"/>
    </row>
    <row r="532" spans="1:19" ht="16.5" customHeight="1" x14ac:dyDescent="0.3">
      <c r="A532" s="86"/>
      <c r="B532" s="86"/>
      <c r="C532" s="51"/>
      <c r="D532" s="6"/>
      <c r="E532" s="6"/>
      <c r="F532" s="6"/>
      <c r="G532" s="6"/>
      <c r="H532" s="51"/>
      <c r="I532" s="52"/>
      <c r="J532" s="52"/>
      <c r="K532" s="52"/>
      <c r="L532" s="52"/>
      <c r="M532" s="6"/>
      <c r="N532" s="6"/>
      <c r="O532" s="6"/>
      <c r="P532" s="6"/>
      <c r="Q532" s="6"/>
      <c r="R532" s="6"/>
      <c r="S532" s="6"/>
    </row>
    <row r="533" spans="1:19" ht="16.5" customHeight="1" x14ac:dyDescent="0.3">
      <c r="A533" s="86"/>
      <c r="B533" s="86"/>
      <c r="C533" s="51"/>
      <c r="D533" s="6"/>
      <c r="E533" s="6"/>
      <c r="F533" s="6"/>
      <c r="G533" s="6"/>
      <c r="H533" s="51"/>
      <c r="I533" s="52"/>
      <c r="J533" s="52"/>
      <c r="K533" s="52"/>
      <c r="L533" s="52"/>
      <c r="M533" s="6"/>
      <c r="N533" s="6"/>
      <c r="O533" s="6"/>
      <c r="P533" s="6"/>
      <c r="Q533" s="6"/>
      <c r="R533" s="6"/>
      <c r="S533" s="6"/>
    </row>
    <row r="534" spans="1:19" ht="16.5" customHeight="1" x14ac:dyDescent="0.3">
      <c r="A534" s="86"/>
      <c r="B534" s="86"/>
      <c r="C534" s="51"/>
      <c r="D534" s="6"/>
      <c r="E534" s="6"/>
      <c r="F534" s="6"/>
      <c r="G534" s="6"/>
      <c r="H534" s="51"/>
      <c r="I534" s="52"/>
      <c r="J534" s="52"/>
      <c r="K534" s="52"/>
      <c r="L534" s="52"/>
      <c r="M534" s="6"/>
      <c r="N534" s="6"/>
      <c r="O534" s="6"/>
      <c r="P534" s="6"/>
      <c r="Q534" s="6"/>
      <c r="R534" s="6"/>
      <c r="S534" s="6"/>
    </row>
    <row r="535" spans="1:19" ht="16.5" customHeight="1" x14ac:dyDescent="0.3">
      <c r="A535" s="86"/>
      <c r="B535" s="86"/>
      <c r="C535" s="51"/>
      <c r="D535" s="6"/>
      <c r="E535" s="6"/>
      <c r="F535" s="6"/>
      <c r="G535" s="6"/>
      <c r="H535" s="51"/>
      <c r="I535" s="52"/>
      <c r="J535" s="52"/>
      <c r="K535" s="52"/>
      <c r="L535" s="52"/>
      <c r="M535" s="6"/>
      <c r="N535" s="6"/>
      <c r="O535" s="6"/>
      <c r="P535" s="6"/>
      <c r="Q535" s="6"/>
      <c r="R535" s="6"/>
      <c r="S535" s="6"/>
    </row>
    <row r="536" spans="1:19" ht="16.5" customHeight="1" x14ac:dyDescent="0.3">
      <c r="A536" s="86"/>
      <c r="B536" s="86"/>
      <c r="C536" s="51"/>
      <c r="D536" s="6"/>
      <c r="E536" s="6"/>
      <c r="F536" s="6"/>
      <c r="G536" s="6"/>
      <c r="H536" s="51"/>
      <c r="I536" s="52"/>
      <c r="J536" s="52"/>
      <c r="K536" s="52"/>
      <c r="L536" s="52"/>
      <c r="M536" s="6"/>
      <c r="N536" s="6"/>
      <c r="O536" s="6"/>
      <c r="P536" s="6"/>
      <c r="Q536" s="6"/>
      <c r="R536" s="6"/>
      <c r="S536" s="6"/>
    </row>
    <row r="537" spans="1:19" ht="16.5" customHeight="1" x14ac:dyDescent="0.3">
      <c r="A537" s="86"/>
      <c r="B537" s="86"/>
      <c r="C537" s="51"/>
      <c r="D537" s="6"/>
      <c r="E537" s="6"/>
      <c r="F537" s="6"/>
      <c r="G537" s="6"/>
      <c r="H537" s="51"/>
      <c r="I537" s="52"/>
      <c r="J537" s="52"/>
      <c r="K537" s="52"/>
      <c r="L537" s="52"/>
      <c r="M537" s="6"/>
      <c r="N537" s="6"/>
      <c r="O537" s="6"/>
      <c r="P537" s="6"/>
      <c r="Q537" s="6"/>
      <c r="R537" s="6"/>
      <c r="S537" s="6"/>
    </row>
    <row r="538" spans="1:19" ht="16.5" customHeight="1" x14ac:dyDescent="0.3">
      <c r="A538" s="86"/>
      <c r="B538" s="86"/>
      <c r="C538" s="51"/>
      <c r="D538" s="6"/>
      <c r="E538" s="6"/>
      <c r="F538" s="6"/>
      <c r="G538" s="6"/>
      <c r="H538" s="51"/>
      <c r="I538" s="52"/>
      <c r="J538" s="52"/>
      <c r="K538" s="52"/>
      <c r="L538" s="52"/>
      <c r="M538" s="6"/>
      <c r="N538" s="6"/>
      <c r="O538" s="6"/>
      <c r="P538" s="6"/>
      <c r="Q538" s="6"/>
      <c r="R538" s="6"/>
      <c r="S538" s="6"/>
    </row>
    <row r="539" spans="1:19" ht="16.5" customHeight="1" x14ac:dyDescent="0.3">
      <c r="A539" s="86"/>
      <c r="B539" s="86"/>
      <c r="C539" s="51"/>
      <c r="D539" s="6"/>
      <c r="E539" s="6"/>
      <c r="F539" s="6"/>
      <c r="G539" s="6"/>
      <c r="H539" s="51"/>
      <c r="I539" s="52"/>
      <c r="J539" s="52"/>
      <c r="K539" s="52"/>
      <c r="L539" s="52"/>
      <c r="M539" s="6"/>
      <c r="N539" s="6"/>
      <c r="O539" s="6"/>
      <c r="P539" s="6"/>
      <c r="Q539" s="6"/>
      <c r="R539" s="6"/>
      <c r="S539" s="6"/>
    </row>
    <row r="540" spans="1:19" ht="16.5" customHeight="1" x14ac:dyDescent="0.3">
      <c r="A540" s="86"/>
      <c r="B540" s="86"/>
      <c r="C540" s="51"/>
      <c r="D540" s="6"/>
      <c r="E540" s="6"/>
      <c r="F540" s="6"/>
      <c r="G540" s="6"/>
      <c r="H540" s="51"/>
      <c r="I540" s="52"/>
      <c r="J540" s="52"/>
      <c r="K540" s="52"/>
      <c r="L540" s="52"/>
      <c r="M540" s="6"/>
      <c r="N540" s="6"/>
      <c r="O540" s="6"/>
      <c r="P540" s="6"/>
      <c r="Q540" s="6"/>
      <c r="R540" s="6"/>
      <c r="S540" s="6"/>
    </row>
    <row r="541" spans="1:19" ht="16.5" customHeight="1" x14ac:dyDescent="0.3">
      <c r="A541" s="86"/>
      <c r="B541" s="86"/>
      <c r="C541" s="51"/>
      <c r="D541" s="6"/>
      <c r="E541" s="6"/>
      <c r="F541" s="6"/>
      <c r="G541" s="6"/>
      <c r="H541" s="51"/>
      <c r="I541" s="52"/>
      <c r="J541" s="52"/>
      <c r="K541" s="52"/>
      <c r="L541" s="52"/>
      <c r="M541" s="6"/>
      <c r="N541" s="6"/>
      <c r="O541" s="6"/>
      <c r="P541" s="6"/>
      <c r="Q541" s="6"/>
      <c r="R541" s="6"/>
      <c r="S541" s="6"/>
    </row>
    <row r="542" spans="1:19" ht="16.5" customHeight="1" x14ac:dyDescent="0.3">
      <c r="A542" s="86"/>
      <c r="B542" s="86"/>
      <c r="C542" s="51"/>
      <c r="D542" s="6"/>
      <c r="E542" s="6"/>
      <c r="F542" s="6"/>
      <c r="G542" s="6"/>
      <c r="H542" s="51"/>
      <c r="I542" s="52"/>
      <c r="J542" s="52"/>
      <c r="K542" s="52"/>
      <c r="L542" s="52"/>
      <c r="M542" s="6"/>
      <c r="N542" s="6"/>
      <c r="O542" s="6"/>
      <c r="P542" s="6"/>
      <c r="Q542" s="6"/>
      <c r="R542" s="6"/>
      <c r="S542" s="6"/>
    </row>
    <row r="543" spans="1:19" ht="16.5" customHeight="1" x14ac:dyDescent="0.3">
      <c r="A543" s="86"/>
      <c r="B543" s="86"/>
      <c r="C543" s="51"/>
      <c r="D543" s="6"/>
      <c r="E543" s="6"/>
      <c r="F543" s="6"/>
      <c r="G543" s="6"/>
      <c r="H543" s="51"/>
      <c r="I543" s="52"/>
      <c r="J543" s="52"/>
      <c r="K543" s="52"/>
      <c r="L543" s="52"/>
      <c r="M543" s="6"/>
      <c r="N543" s="6"/>
      <c r="O543" s="6"/>
      <c r="P543" s="6"/>
      <c r="Q543" s="6"/>
      <c r="R543" s="6"/>
      <c r="S543" s="6"/>
    </row>
    <row r="544" spans="1:19" ht="16.5" customHeight="1" x14ac:dyDescent="0.3">
      <c r="A544" s="86"/>
      <c r="B544" s="86"/>
      <c r="C544" s="51"/>
      <c r="D544" s="6"/>
      <c r="E544" s="6"/>
      <c r="F544" s="6"/>
      <c r="G544" s="6"/>
      <c r="H544" s="51"/>
      <c r="I544" s="52"/>
      <c r="J544" s="52"/>
      <c r="K544" s="52"/>
      <c r="L544" s="52"/>
      <c r="M544" s="6"/>
      <c r="N544" s="6"/>
      <c r="O544" s="6"/>
      <c r="P544" s="6"/>
      <c r="Q544" s="6"/>
      <c r="R544" s="6"/>
      <c r="S544" s="6"/>
    </row>
    <row r="545" spans="1:19" ht="16.5" customHeight="1" x14ac:dyDescent="0.3">
      <c r="A545" s="86"/>
      <c r="B545" s="86"/>
      <c r="C545" s="51"/>
      <c r="D545" s="6"/>
      <c r="E545" s="6"/>
      <c r="F545" s="6"/>
      <c r="G545" s="6"/>
      <c r="H545" s="51"/>
      <c r="I545" s="52"/>
      <c r="J545" s="52"/>
      <c r="K545" s="52"/>
      <c r="L545" s="52"/>
      <c r="M545" s="6"/>
      <c r="N545" s="6"/>
      <c r="O545" s="6"/>
      <c r="P545" s="6"/>
      <c r="Q545" s="6"/>
      <c r="R545" s="6"/>
      <c r="S545" s="6"/>
    </row>
    <row r="546" spans="1:19" ht="16.5" customHeight="1" x14ac:dyDescent="0.3">
      <c r="A546" s="86"/>
      <c r="B546" s="86"/>
      <c r="C546" s="51"/>
      <c r="D546" s="6"/>
      <c r="E546" s="6"/>
      <c r="F546" s="6"/>
      <c r="G546" s="6"/>
      <c r="H546" s="51"/>
      <c r="I546" s="52"/>
      <c r="J546" s="52"/>
      <c r="K546" s="52"/>
      <c r="L546" s="52"/>
      <c r="M546" s="6"/>
      <c r="N546" s="6"/>
      <c r="O546" s="6"/>
      <c r="P546" s="6"/>
      <c r="Q546" s="6"/>
      <c r="R546" s="6"/>
      <c r="S546" s="6"/>
    </row>
    <row r="547" spans="1:19" ht="16.5" customHeight="1" x14ac:dyDescent="0.3">
      <c r="A547" s="86"/>
      <c r="B547" s="86"/>
      <c r="C547" s="51"/>
      <c r="D547" s="6"/>
      <c r="E547" s="6"/>
      <c r="F547" s="6"/>
      <c r="G547" s="6"/>
      <c r="H547" s="51"/>
      <c r="I547" s="52"/>
      <c r="J547" s="52"/>
      <c r="K547" s="52"/>
      <c r="L547" s="52"/>
      <c r="M547" s="6"/>
      <c r="N547" s="6"/>
      <c r="O547" s="6"/>
      <c r="P547" s="6"/>
      <c r="Q547" s="6"/>
      <c r="R547" s="6"/>
      <c r="S547" s="6"/>
    </row>
    <row r="548" spans="1:19" ht="16.5" customHeight="1" x14ac:dyDescent="0.3">
      <c r="A548" s="86"/>
      <c r="B548" s="86"/>
      <c r="C548" s="51"/>
      <c r="D548" s="6"/>
      <c r="E548" s="6"/>
      <c r="F548" s="6"/>
      <c r="G548" s="6"/>
      <c r="H548" s="51"/>
      <c r="I548" s="52"/>
      <c r="J548" s="52"/>
      <c r="K548" s="52"/>
      <c r="L548" s="52"/>
      <c r="M548" s="6"/>
      <c r="N548" s="6"/>
      <c r="O548" s="6"/>
      <c r="P548" s="6"/>
      <c r="Q548" s="6"/>
      <c r="R548" s="6"/>
      <c r="S548" s="6"/>
    </row>
    <row r="549" spans="1:19" ht="16.5" customHeight="1" x14ac:dyDescent="0.3">
      <c r="A549" s="86"/>
      <c r="B549" s="86"/>
      <c r="C549" s="51"/>
      <c r="D549" s="6"/>
      <c r="E549" s="6"/>
      <c r="F549" s="6"/>
      <c r="G549" s="6"/>
      <c r="H549" s="51"/>
      <c r="I549" s="52"/>
      <c r="J549" s="52"/>
      <c r="K549" s="52"/>
      <c r="L549" s="52"/>
      <c r="M549" s="6"/>
      <c r="N549" s="6"/>
      <c r="O549" s="6"/>
      <c r="P549" s="6"/>
      <c r="Q549" s="6"/>
      <c r="R549" s="6"/>
      <c r="S549" s="6"/>
    </row>
    <row r="550" spans="1:19" ht="16.5" customHeight="1" x14ac:dyDescent="0.3">
      <c r="A550" s="86"/>
      <c r="B550" s="86"/>
      <c r="C550" s="51"/>
      <c r="D550" s="6"/>
      <c r="E550" s="6"/>
      <c r="F550" s="6"/>
      <c r="G550" s="6"/>
      <c r="H550" s="51"/>
      <c r="I550" s="52"/>
      <c r="J550" s="52"/>
      <c r="K550" s="52"/>
      <c r="L550" s="52"/>
      <c r="M550" s="6"/>
      <c r="N550" s="6"/>
      <c r="O550" s="6"/>
      <c r="P550" s="6"/>
      <c r="Q550" s="6"/>
      <c r="R550" s="6"/>
      <c r="S550" s="6"/>
    </row>
    <row r="551" spans="1:19" ht="16.5" customHeight="1" x14ac:dyDescent="0.3">
      <c r="A551" s="86"/>
      <c r="B551" s="86"/>
      <c r="C551" s="51"/>
      <c r="D551" s="6"/>
      <c r="E551" s="6"/>
      <c r="F551" s="6"/>
      <c r="G551" s="6"/>
      <c r="H551" s="51"/>
      <c r="I551" s="52"/>
      <c r="J551" s="52"/>
      <c r="K551" s="52"/>
      <c r="L551" s="52"/>
      <c r="M551" s="6"/>
      <c r="N551" s="6"/>
      <c r="O551" s="6"/>
      <c r="P551" s="6"/>
      <c r="Q551" s="6"/>
      <c r="R551" s="6"/>
      <c r="S551" s="6"/>
    </row>
    <row r="552" spans="1:19" ht="16.5" customHeight="1" x14ac:dyDescent="0.3">
      <c r="A552" s="86"/>
      <c r="B552" s="86"/>
      <c r="C552" s="51"/>
      <c r="D552" s="6"/>
      <c r="E552" s="6"/>
      <c r="F552" s="6"/>
      <c r="G552" s="6"/>
      <c r="H552" s="51"/>
      <c r="I552" s="52"/>
      <c r="J552" s="52"/>
      <c r="K552" s="52"/>
      <c r="L552" s="52"/>
      <c r="M552" s="6"/>
      <c r="N552" s="6"/>
      <c r="O552" s="6"/>
      <c r="P552" s="6"/>
      <c r="Q552" s="6"/>
      <c r="R552" s="6"/>
      <c r="S552" s="6"/>
    </row>
    <row r="553" spans="1:19" ht="16.5" customHeight="1" x14ac:dyDescent="0.3">
      <c r="A553" s="86"/>
      <c r="B553" s="86"/>
      <c r="C553" s="51"/>
      <c r="D553" s="6"/>
      <c r="E553" s="6"/>
      <c r="F553" s="6"/>
      <c r="G553" s="6"/>
      <c r="H553" s="51"/>
      <c r="I553" s="52"/>
      <c r="J553" s="52"/>
      <c r="K553" s="52"/>
      <c r="L553" s="52"/>
      <c r="M553" s="6"/>
      <c r="N553" s="6"/>
      <c r="O553" s="6"/>
      <c r="P553" s="6"/>
      <c r="Q553" s="6"/>
      <c r="R553" s="6"/>
      <c r="S553" s="6"/>
    </row>
    <row r="554" spans="1:19" ht="16.5" customHeight="1" x14ac:dyDescent="0.3">
      <c r="A554" s="86"/>
      <c r="B554" s="86"/>
      <c r="C554" s="51"/>
      <c r="D554" s="6"/>
      <c r="E554" s="6"/>
      <c r="F554" s="6"/>
      <c r="G554" s="6"/>
      <c r="H554" s="51"/>
      <c r="I554" s="52"/>
      <c r="J554" s="52"/>
      <c r="K554" s="52"/>
      <c r="L554" s="52"/>
      <c r="M554" s="6"/>
      <c r="N554" s="6"/>
      <c r="O554" s="6"/>
      <c r="P554" s="6"/>
      <c r="Q554" s="6"/>
      <c r="R554" s="6"/>
      <c r="S554" s="6"/>
    </row>
    <row r="555" spans="1:19" ht="16.5" customHeight="1" x14ac:dyDescent="0.3">
      <c r="A555" s="86"/>
      <c r="B555" s="86"/>
      <c r="C555" s="51"/>
      <c r="D555" s="6"/>
      <c r="E555" s="6"/>
      <c r="F555" s="6"/>
      <c r="G555" s="6"/>
      <c r="H555" s="51"/>
      <c r="I555" s="52"/>
      <c r="J555" s="52"/>
      <c r="K555" s="52"/>
      <c r="L555" s="52"/>
      <c r="M555" s="6"/>
      <c r="N555" s="6"/>
      <c r="O555" s="6"/>
      <c r="P555" s="6"/>
      <c r="Q555" s="6"/>
      <c r="R555" s="6"/>
      <c r="S555" s="6"/>
    </row>
    <row r="556" spans="1:19" ht="16.5" customHeight="1" x14ac:dyDescent="0.3">
      <c r="A556" s="86"/>
      <c r="B556" s="86"/>
      <c r="C556" s="51"/>
      <c r="D556" s="6"/>
      <c r="E556" s="6"/>
      <c r="F556" s="6"/>
      <c r="G556" s="6"/>
      <c r="H556" s="51"/>
      <c r="I556" s="52"/>
      <c r="J556" s="52"/>
      <c r="K556" s="52"/>
      <c r="L556" s="52"/>
      <c r="M556" s="6"/>
      <c r="N556" s="6"/>
      <c r="O556" s="6"/>
      <c r="P556" s="6"/>
      <c r="Q556" s="6"/>
      <c r="R556" s="6"/>
      <c r="S556" s="6"/>
    </row>
    <row r="557" spans="1:19" ht="16.5" customHeight="1" x14ac:dyDescent="0.3">
      <c r="A557" s="86"/>
      <c r="B557" s="86"/>
      <c r="C557" s="51"/>
      <c r="D557" s="6"/>
      <c r="E557" s="6"/>
      <c r="F557" s="6"/>
      <c r="G557" s="6"/>
      <c r="H557" s="51"/>
      <c r="I557" s="52"/>
      <c r="J557" s="52"/>
      <c r="K557" s="52"/>
      <c r="L557" s="52"/>
      <c r="M557" s="6"/>
      <c r="N557" s="6"/>
      <c r="O557" s="6"/>
      <c r="P557" s="6"/>
      <c r="Q557" s="6"/>
      <c r="R557" s="6"/>
      <c r="S557" s="6"/>
    </row>
    <row r="558" spans="1:19" ht="16.5" customHeight="1" x14ac:dyDescent="0.3">
      <c r="A558" s="86"/>
      <c r="B558" s="86"/>
      <c r="C558" s="51"/>
      <c r="D558" s="6"/>
      <c r="E558" s="6"/>
      <c r="F558" s="6"/>
      <c r="G558" s="6"/>
      <c r="H558" s="51"/>
      <c r="I558" s="52"/>
      <c r="J558" s="52"/>
      <c r="K558" s="52"/>
      <c r="L558" s="52"/>
      <c r="M558" s="6"/>
      <c r="N558" s="6"/>
      <c r="O558" s="6"/>
      <c r="P558" s="6"/>
      <c r="Q558" s="6"/>
      <c r="R558" s="6"/>
      <c r="S558" s="6"/>
    </row>
    <row r="559" spans="1:19" ht="16.5" customHeight="1" x14ac:dyDescent="0.3">
      <c r="A559" s="86"/>
      <c r="B559" s="86"/>
      <c r="C559" s="51"/>
      <c r="D559" s="6"/>
      <c r="E559" s="6"/>
      <c r="F559" s="6"/>
      <c r="G559" s="6"/>
      <c r="H559" s="51"/>
      <c r="I559" s="52"/>
      <c r="J559" s="52"/>
      <c r="K559" s="52"/>
      <c r="L559" s="52"/>
      <c r="M559" s="6"/>
      <c r="N559" s="6"/>
      <c r="O559" s="6"/>
      <c r="P559" s="6"/>
      <c r="Q559" s="6"/>
      <c r="R559" s="6"/>
      <c r="S559" s="6"/>
    </row>
    <row r="560" spans="1:19" ht="16.5" customHeight="1" x14ac:dyDescent="0.3">
      <c r="A560" s="86"/>
      <c r="B560" s="86"/>
      <c r="C560" s="51"/>
      <c r="D560" s="6"/>
      <c r="E560" s="6"/>
      <c r="F560" s="6"/>
      <c r="G560" s="6"/>
      <c r="H560" s="51"/>
      <c r="I560" s="52"/>
      <c r="J560" s="52"/>
      <c r="K560" s="52"/>
      <c r="L560" s="52"/>
      <c r="M560" s="6"/>
      <c r="N560" s="6"/>
      <c r="O560" s="6"/>
      <c r="P560" s="6"/>
      <c r="Q560" s="6"/>
      <c r="R560" s="6"/>
      <c r="S560" s="6"/>
    </row>
    <row r="561" spans="1:19" ht="16.5" customHeight="1" x14ac:dyDescent="0.3">
      <c r="A561" s="86"/>
      <c r="B561" s="86"/>
      <c r="C561" s="51"/>
      <c r="D561" s="6"/>
      <c r="E561" s="6"/>
      <c r="F561" s="6"/>
      <c r="G561" s="6"/>
      <c r="H561" s="51"/>
      <c r="I561" s="52"/>
      <c r="J561" s="52"/>
      <c r="K561" s="52"/>
      <c r="L561" s="52"/>
      <c r="M561" s="6"/>
      <c r="N561" s="6"/>
      <c r="O561" s="6"/>
      <c r="P561" s="6"/>
      <c r="Q561" s="6"/>
      <c r="R561" s="6"/>
      <c r="S561" s="6"/>
    </row>
    <row r="562" spans="1:19" ht="16.5" customHeight="1" x14ac:dyDescent="0.3">
      <c r="A562" s="86"/>
      <c r="B562" s="86"/>
      <c r="C562" s="51"/>
      <c r="D562" s="6"/>
      <c r="E562" s="6"/>
      <c r="F562" s="6"/>
      <c r="G562" s="6"/>
      <c r="H562" s="51"/>
      <c r="I562" s="52"/>
      <c r="J562" s="52"/>
      <c r="K562" s="52"/>
      <c r="L562" s="52"/>
      <c r="M562" s="6"/>
      <c r="N562" s="6"/>
      <c r="O562" s="6"/>
      <c r="P562" s="6"/>
      <c r="Q562" s="6"/>
      <c r="R562" s="6"/>
      <c r="S562" s="6"/>
    </row>
    <row r="563" spans="1:19" ht="16.5" customHeight="1" x14ac:dyDescent="0.3">
      <c r="A563" s="86"/>
      <c r="B563" s="86"/>
      <c r="C563" s="51"/>
      <c r="D563" s="6"/>
      <c r="E563" s="6"/>
      <c r="F563" s="6"/>
      <c r="G563" s="6"/>
      <c r="H563" s="51"/>
      <c r="I563" s="52"/>
      <c r="J563" s="52"/>
      <c r="K563" s="52"/>
      <c r="L563" s="52"/>
      <c r="M563" s="6"/>
      <c r="N563" s="6"/>
      <c r="O563" s="6"/>
      <c r="P563" s="6"/>
      <c r="Q563" s="6"/>
      <c r="R563" s="6"/>
      <c r="S563" s="6"/>
    </row>
    <row r="564" spans="1:19" ht="16.5" customHeight="1" x14ac:dyDescent="0.3">
      <c r="A564" s="86"/>
      <c r="B564" s="86"/>
      <c r="C564" s="51"/>
      <c r="D564" s="6"/>
      <c r="E564" s="6"/>
      <c r="F564" s="6"/>
      <c r="G564" s="6"/>
      <c r="H564" s="51"/>
      <c r="I564" s="52"/>
      <c r="J564" s="52"/>
      <c r="K564" s="52"/>
      <c r="L564" s="52"/>
      <c r="M564" s="6"/>
      <c r="N564" s="6"/>
      <c r="O564" s="6"/>
      <c r="P564" s="6"/>
      <c r="Q564" s="6"/>
      <c r="R564" s="6"/>
      <c r="S564" s="6"/>
    </row>
    <row r="565" spans="1:19" ht="16.5" customHeight="1" x14ac:dyDescent="0.3">
      <c r="A565" s="86"/>
      <c r="B565" s="86"/>
      <c r="C565" s="51"/>
      <c r="D565" s="6"/>
      <c r="E565" s="6"/>
      <c r="F565" s="6"/>
      <c r="G565" s="6"/>
      <c r="H565" s="51"/>
      <c r="I565" s="52"/>
      <c r="J565" s="52"/>
      <c r="K565" s="52"/>
      <c r="L565" s="52"/>
      <c r="M565" s="6"/>
      <c r="N565" s="6"/>
      <c r="O565" s="6"/>
      <c r="P565" s="6"/>
      <c r="Q565" s="6"/>
      <c r="R565" s="6"/>
      <c r="S565" s="6"/>
    </row>
    <row r="566" spans="1:19" ht="16.5" customHeight="1" x14ac:dyDescent="0.3">
      <c r="A566" s="86"/>
      <c r="B566" s="86"/>
      <c r="C566" s="51"/>
      <c r="D566" s="6"/>
      <c r="E566" s="6"/>
      <c r="F566" s="6"/>
      <c r="G566" s="6"/>
      <c r="H566" s="51"/>
      <c r="I566" s="52"/>
      <c r="J566" s="52"/>
      <c r="K566" s="52"/>
      <c r="L566" s="52"/>
      <c r="M566" s="6"/>
      <c r="N566" s="6"/>
      <c r="O566" s="6"/>
      <c r="P566" s="6"/>
      <c r="Q566" s="6"/>
      <c r="R566" s="6"/>
      <c r="S566" s="6"/>
    </row>
    <row r="567" spans="1:19" ht="16.5" customHeight="1" x14ac:dyDescent="0.3">
      <c r="A567" s="86"/>
      <c r="B567" s="86"/>
      <c r="C567" s="51"/>
      <c r="D567" s="6"/>
      <c r="E567" s="6"/>
      <c r="F567" s="6"/>
      <c r="G567" s="6"/>
      <c r="H567" s="51"/>
      <c r="I567" s="52"/>
      <c r="J567" s="52"/>
      <c r="K567" s="52"/>
      <c r="L567" s="52"/>
      <c r="M567" s="6"/>
      <c r="N567" s="6"/>
      <c r="O567" s="6"/>
      <c r="P567" s="6"/>
      <c r="Q567" s="6"/>
      <c r="R567" s="6"/>
      <c r="S567" s="6"/>
    </row>
    <row r="568" spans="1:19" ht="16.5" customHeight="1" x14ac:dyDescent="0.3">
      <c r="A568" s="86"/>
      <c r="B568" s="86"/>
      <c r="C568" s="51"/>
      <c r="D568" s="6"/>
      <c r="E568" s="6"/>
      <c r="F568" s="6"/>
      <c r="G568" s="6"/>
      <c r="H568" s="51"/>
      <c r="I568" s="52"/>
      <c r="J568" s="52"/>
      <c r="K568" s="52"/>
      <c r="L568" s="52"/>
      <c r="M568" s="6"/>
      <c r="N568" s="6"/>
      <c r="O568" s="6"/>
      <c r="P568" s="6"/>
      <c r="Q568" s="6"/>
      <c r="R568" s="6"/>
      <c r="S568" s="6"/>
    </row>
    <row r="569" spans="1:19" ht="16.5" customHeight="1" x14ac:dyDescent="0.3">
      <c r="A569" s="86"/>
      <c r="B569" s="86"/>
      <c r="C569" s="51"/>
      <c r="D569" s="6"/>
      <c r="E569" s="6"/>
      <c r="F569" s="6"/>
      <c r="G569" s="6"/>
      <c r="H569" s="51"/>
      <c r="I569" s="52"/>
      <c r="J569" s="52"/>
      <c r="K569" s="52"/>
      <c r="L569" s="52"/>
      <c r="M569" s="6"/>
      <c r="N569" s="6"/>
      <c r="O569" s="6"/>
      <c r="P569" s="6"/>
      <c r="Q569" s="6"/>
      <c r="R569" s="6"/>
      <c r="S569" s="6"/>
    </row>
    <row r="570" spans="1:19" ht="16.5" customHeight="1" x14ac:dyDescent="0.3">
      <c r="A570" s="86"/>
      <c r="B570" s="86"/>
      <c r="C570" s="51"/>
      <c r="D570" s="6"/>
      <c r="E570" s="6"/>
      <c r="F570" s="6"/>
      <c r="G570" s="6"/>
      <c r="H570" s="51"/>
      <c r="I570" s="52"/>
      <c r="J570" s="52"/>
      <c r="K570" s="52"/>
      <c r="L570" s="52"/>
      <c r="M570" s="6"/>
      <c r="N570" s="6"/>
      <c r="O570" s="6"/>
      <c r="P570" s="6"/>
      <c r="Q570" s="6"/>
      <c r="R570" s="6"/>
      <c r="S570" s="6"/>
    </row>
    <row r="571" spans="1:19" ht="16.5" customHeight="1" x14ac:dyDescent="0.3">
      <c r="A571" s="86"/>
      <c r="B571" s="86"/>
      <c r="C571" s="51"/>
      <c r="D571" s="6"/>
      <c r="E571" s="6"/>
      <c r="F571" s="6"/>
      <c r="G571" s="6"/>
      <c r="H571" s="51"/>
      <c r="I571" s="52"/>
      <c r="J571" s="52"/>
      <c r="K571" s="52"/>
      <c r="L571" s="52"/>
      <c r="M571" s="6"/>
      <c r="N571" s="6"/>
      <c r="O571" s="6"/>
      <c r="P571" s="6"/>
      <c r="Q571" s="6"/>
      <c r="R571" s="6"/>
      <c r="S571" s="6"/>
    </row>
    <row r="572" spans="1:19" ht="16.5" customHeight="1" x14ac:dyDescent="0.3">
      <c r="A572" s="86"/>
      <c r="B572" s="86"/>
      <c r="C572" s="51"/>
      <c r="D572" s="6"/>
      <c r="E572" s="6"/>
      <c r="F572" s="6"/>
      <c r="G572" s="6"/>
      <c r="H572" s="51"/>
      <c r="I572" s="52"/>
      <c r="J572" s="52"/>
      <c r="K572" s="52"/>
      <c r="L572" s="52"/>
      <c r="M572" s="6"/>
      <c r="N572" s="6"/>
      <c r="O572" s="6"/>
      <c r="P572" s="6"/>
      <c r="Q572" s="6"/>
      <c r="R572" s="6"/>
      <c r="S572" s="6"/>
    </row>
    <row r="573" spans="1:19" ht="16.5" customHeight="1" x14ac:dyDescent="0.3">
      <c r="A573" s="86"/>
      <c r="B573" s="86"/>
      <c r="C573" s="51"/>
      <c r="D573" s="6"/>
      <c r="E573" s="6"/>
      <c r="F573" s="6"/>
      <c r="G573" s="6"/>
      <c r="H573" s="51"/>
      <c r="I573" s="52"/>
      <c r="J573" s="52"/>
      <c r="K573" s="52"/>
      <c r="L573" s="52"/>
      <c r="M573" s="6"/>
      <c r="N573" s="6"/>
      <c r="O573" s="6"/>
      <c r="P573" s="6"/>
      <c r="Q573" s="6"/>
      <c r="R573" s="6"/>
      <c r="S573" s="6"/>
    </row>
    <row r="574" spans="1:19" ht="16.5" customHeight="1" x14ac:dyDescent="0.3">
      <c r="A574" s="86"/>
      <c r="B574" s="86"/>
      <c r="C574" s="51"/>
      <c r="D574" s="6"/>
      <c r="E574" s="6"/>
      <c r="F574" s="6"/>
      <c r="G574" s="6"/>
      <c r="H574" s="51"/>
      <c r="I574" s="52"/>
      <c r="J574" s="52"/>
      <c r="K574" s="52"/>
      <c r="L574" s="52"/>
      <c r="M574" s="6"/>
      <c r="N574" s="6"/>
      <c r="O574" s="6"/>
      <c r="P574" s="6"/>
      <c r="Q574" s="6"/>
      <c r="R574" s="6"/>
      <c r="S574" s="6"/>
    </row>
    <row r="575" spans="1:19" ht="16.5" customHeight="1" x14ac:dyDescent="0.3">
      <c r="A575" s="86"/>
      <c r="B575" s="86"/>
      <c r="C575" s="51"/>
      <c r="D575" s="6"/>
      <c r="E575" s="6"/>
      <c r="F575" s="6"/>
      <c r="G575" s="6"/>
      <c r="H575" s="51"/>
      <c r="I575" s="52"/>
      <c r="J575" s="52"/>
      <c r="K575" s="52"/>
      <c r="L575" s="52"/>
      <c r="M575" s="6"/>
      <c r="N575" s="6"/>
      <c r="O575" s="6"/>
      <c r="P575" s="6"/>
      <c r="Q575" s="6"/>
      <c r="R575" s="6"/>
      <c r="S575" s="6"/>
    </row>
    <row r="576" spans="1:19" ht="16.5" customHeight="1" x14ac:dyDescent="0.3">
      <c r="A576" s="86"/>
      <c r="B576" s="86"/>
      <c r="C576" s="51"/>
      <c r="D576" s="6"/>
      <c r="E576" s="6"/>
      <c r="F576" s="6"/>
      <c r="G576" s="6"/>
      <c r="H576" s="51"/>
      <c r="I576" s="52"/>
      <c r="J576" s="52"/>
      <c r="K576" s="52"/>
      <c r="L576" s="52"/>
      <c r="M576" s="6"/>
      <c r="N576" s="6"/>
      <c r="O576" s="6"/>
      <c r="P576" s="6"/>
      <c r="Q576" s="6"/>
      <c r="R576" s="6"/>
      <c r="S576" s="6"/>
    </row>
    <row r="577" spans="1:19" ht="16.5" customHeight="1" x14ac:dyDescent="0.3">
      <c r="A577" s="86"/>
      <c r="B577" s="86"/>
      <c r="C577" s="51"/>
      <c r="D577" s="6"/>
      <c r="E577" s="6"/>
      <c r="F577" s="6"/>
      <c r="G577" s="6"/>
      <c r="H577" s="51"/>
      <c r="I577" s="52"/>
      <c r="J577" s="52"/>
      <c r="K577" s="52"/>
      <c r="L577" s="52"/>
      <c r="M577" s="6"/>
      <c r="N577" s="6"/>
      <c r="O577" s="6"/>
      <c r="P577" s="6"/>
      <c r="Q577" s="6"/>
      <c r="R577" s="6"/>
      <c r="S577" s="6"/>
    </row>
    <row r="578" spans="1:19" ht="16.5" customHeight="1" x14ac:dyDescent="0.3">
      <c r="A578" s="86"/>
      <c r="B578" s="86"/>
      <c r="C578" s="51"/>
      <c r="D578" s="6"/>
      <c r="E578" s="6"/>
      <c r="F578" s="6"/>
      <c r="G578" s="6"/>
      <c r="H578" s="51"/>
      <c r="I578" s="52"/>
      <c r="J578" s="52"/>
      <c r="K578" s="52"/>
      <c r="L578" s="52"/>
      <c r="M578" s="6"/>
      <c r="N578" s="6"/>
      <c r="O578" s="6"/>
      <c r="P578" s="6"/>
      <c r="Q578" s="6"/>
      <c r="R578" s="6"/>
      <c r="S578" s="6"/>
    </row>
    <row r="579" spans="1:19" ht="16.5" customHeight="1" x14ac:dyDescent="0.3">
      <c r="A579" s="86"/>
      <c r="B579" s="86"/>
      <c r="C579" s="51"/>
      <c r="D579" s="6"/>
      <c r="E579" s="6"/>
      <c r="F579" s="6"/>
      <c r="G579" s="6"/>
      <c r="H579" s="51"/>
      <c r="I579" s="52"/>
      <c r="J579" s="52"/>
      <c r="K579" s="52"/>
      <c r="L579" s="52"/>
      <c r="M579" s="6"/>
      <c r="N579" s="6"/>
      <c r="O579" s="6"/>
      <c r="P579" s="6"/>
      <c r="Q579" s="6"/>
      <c r="R579" s="6"/>
      <c r="S579" s="6"/>
    </row>
    <row r="580" spans="1:19" ht="16.5" customHeight="1" x14ac:dyDescent="0.3">
      <c r="A580" s="86"/>
      <c r="B580" s="86"/>
      <c r="C580" s="51"/>
      <c r="D580" s="6"/>
      <c r="E580" s="6"/>
      <c r="F580" s="6"/>
      <c r="G580" s="6"/>
      <c r="H580" s="51"/>
      <c r="I580" s="52"/>
      <c r="J580" s="52"/>
      <c r="K580" s="52"/>
      <c r="L580" s="52"/>
      <c r="M580" s="6"/>
      <c r="N580" s="6"/>
      <c r="O580" s="6"/>
      <c r="P580" s="6"/>
      <c r="Q580" s="6"/>
      <c r="R580" s="6"/>
      <c r="S580" s="6"/>
    </row>
    <row r="581" spans="1:19" ht="16.5" customHeight="1" x14ac:dyDescent="0.3">
      <c r="A581" s="86"/>
      <c r="B581" s="86"/>
      <c r="C581" s="51"/>
      <c r="D581" s="6"/>
      <c r="E581" s="6"/>
      <c r="F581" s="6"/>
      <c r="G581" s="6"/>
      <c r="H581" s="51"/>
      <c r="I581" s="52"/>
      <c r="J581" s="52"/>
      <c r="K581" s="52"/>
      <c r="L581" s="52"/>
      <c r="M581" s="6"/>
      <c r="N581" s="6"/>
      <c r="O581" s="6"/>
      <c r="P581" s="6"/>
      <c r="Q581" s="6"/>
      <c r="R581" s="6"/>
      <c r="S581" s="6"/>
    </row>
    <row r="582" spans="1:19" ht="16.5" customHeight="1" x14ac:dyDescent="0.3">
      <c r="A582" s="86"/>
      <c r="B582" s="86"/>
      <c r="C582" s="51"/>
      <c r="D582" s="6"/>
      <c r="E582" s="6"/>
      <c r="F582" s="6"/>
      <c r="G582" s="6"/>
      <c r="H582" s="51"/>
      <c r="I582" s="52"/>
      <c r="J582" s="52"/>
      <c r="K582" s="52"/>
      <c r="L582" s="52"/>
      <c r="M582" s="6"/>
      <c r="N582" s="6"/>
      <c r="O582" s="6"/>
      <c r="P582" s="6"/>
      <c r="Q582" s="6"/>
      <c r="R582" s="6"/>
      <c r="S582" s="6"/>
    </row>
    <row r="583" spans="1:19" ht="16.5" customHeight="1" x14ac:dyDescent="0.3">
      <c r="A583" s="86"/>
      <c r="B583" s="86"/>
      <c r="C583" s="51"/>
      <c r="D583" s="6"/>
      <c r="E583" s="6"/>
      <c r="F583" s="6"/>
      <c r="G583" s="6"/>
      <c r="H583" s="51"/>
      <c r="I583" s="52"/>
      <c r="J583" s="52"/>
      <c r="K583" s="52"/>
      <c r="L583" s="52"/>
      <c r="M583" s="6"/>
      <c r="N583" s="6"/>
      <c r="O583" s="6"/>
      <c r="P583" s="6"/>
      <c r="Q583" s="6"/>
      <c r="R583" s="6"/>
      <c r="S583" s="6"/>
    </row>
    <row r="584" spans="1:19" ht="16.5" customHeight="1" x14ac:dyDescent="0.3">
      <c r="A584" s="86"/>
      <c r="B584" s="86"/>
      <c r="C584" s="51"/>
      <c r="D584" s="6"/>
      <c r="E584" s="6"/>
      <c r="F584" s="6"/>
      <c r="G584" s="6"/>
      <c r="H584" s="51"/>
      <c r="I584" s="52"/>
      <c r="J584" s="52"/>
      <c r="K584" s="52"/>
      <c r="L584" s="52"/>
      <c r="M584" s="6"/>
      <c r="N584" s="6"/>
      <c r="O584" s="6"/>
      <c r="P584" s="6"/>
      <c r="Q584" s="6"/>
      <c r="R584" s="6"/>
      <c r="S584" s="6"/>
    </row>
    <row r="585" spans="1:19" ht="16.5" customHeight="1" x14ac:dyDescent="0.3">
      <c r="A585" s="86"/>
      <c r="B585" s="86"/>
      <c r="C585" s="51"/>
      <c r="D585" s="6"/>
      <c r="E585" s="6"/>
      <c r="F585" s="6"/>
      <c r="G585" s="6"/>
      <c r="H585" s="51"/>
      <c r="I585" s="52"/>
      <c r="J585" s="52"/>
      <c r="K585" s="52"/>
      <c r="L585" s="52"/>
      <c r="M585" s="6"/>
      <c r="N585" s="6"/>
      <c r="O585" s="6"/>
      <c r="P585" s="6"/>
      <c r="Q585" s="6"/>
      <c r="R585" s="6"/>
      <c r="S585" s="6"/>
    </row>
    <row r="586" spans="1:19" ht="16.5" customHeight="1" x14ac:dyDescent="0.3">
      <c r="A586" s="86"/>
      <c r="B586" s="86"/>
      <c r="C586" s="51"/>
      <c r="D586" s="6"/>
      <c r="E586" s="6"/>
      <c r="F586" s="6"/>
      <c r="G586" s="6"/>
      <c r="H586" s="51"/>
      <c r="I586" s="52"/>
      <c r="J586" s="52"/>
      <c r="K586" s="52"/>
      <c r="L586" s="52"/>
      <c r="M586" s="6"/>
      <c r="N586" s="6"/>
      <c r="O586" s="6"/>
      <c r="P586" s="6"/>
      <c r="Q586" s="6"/>
      <c r="R586" s="6"/>
      <c r="S586" s="6"/>
    </row>
    <row r="587" spans="1:19" ht="16.5" customHeight="1" x14ac:dyDescent="0.3">
      <c r="A587" s="86"/>
      <c r="B587" s="86"/>
      <c r="C587" s="51"/>
      <c r="D587" s="6"/>
      <c r="E587" s="6"/>
      <c r="F587" s="6"/>
      <c r="G587" s="6"/>
      <c r="H587" s="51"/>
      <c r="I587" s="52"/>
      <c r="J587" s="52"/>
      <c r="K587" s="52"/>
      <c r="L587" s="52"/>
      <c r="M587" s="6"/>
      <c r="N587" s="6"/>
      <c r="O587" s="6"/>
      <c r="P587" s="6"/>
      <c r="Q587" s="6"/>
      <c r="R587" s="6"/>
      <c r="S587" s="6"/>
    </row>
    <row r="588" spans="1:19" ht="16.5" customHeight="1" x14ac:dyDescent="0.3">
      <c r="A588" s="86"/>
      <c r="B588" s="86"/>
      <c r="C588" s="51"/>
      <c r="D588" s="6"/>
      <c r="E588" s="6"/>
      <c r="F588" s="6"/>
      <c r="G588" s="6"/>
      <c r="H588" s="51"/>
      <c r="I588" s="52"/>
      <c r="J588" s="52"/>
      <c r="K588" s="52"/>
      <c r="L588" s="52"/>
      <c r="M588" s="6"/>
      <c r="N588" s="6"/>
      <c r="O588" s="6"/>
      <c r="P588" s="6"/>
      <c r="Q588" s="6"/>
      <c r="R588" s="6"/>
      <c r="S588" s="6"/>
    </row>
    <row r="589" spans="1:19" ht="16.5" customHeight="1" x14ac:dyDescent="0.3">
      <c r="A589" s="86"/>
      <c r="B589" s="86"/>
      <c r="C589" s="51"/>
      <c r="D589" s="6"/>
      <c r="E589" s="6"/>
      <c r="F589" s="6"/>
      <c r="G589" s="6"/>
      <c r="H589" s="51"/>
      <c r="I589" s="52"/>
      <c r="J589" s="52"/>
      <c r="K589" s="52"/>
      <c r="L589" s="52"/>
      <c r="M589" s="6"/>
      <c r="N589" s="6"/>
      <c r="O589" s="6"/>
      <c r="P589" s="6"/>
      <c r="Q589" s="6"/>
      <c r="R589" s="6"/>
      <c r="S589" s="6"/>
    </row>
    <row r="590" spans="1:19" ht="16.5" customHeight="1" x14ac:dyDescent="0.3">
      <c r="A590" s="86"/>
      <c r="B590" s="86"/>
      <c r="C590" s="51"/>
      <c r="D590" s="6"/>
      <c r="E590" s="6"/>
      <c r="F590" s="6"/>
      <c r="G590" s="6"/>
      <c r="H590" s="51"/>
      <c r="I590" s="52"/>
      <c r="J590" s="52"/>
      <c r="K590" s="52"/>
      <c r="L590" s="52"/>
      <c r="M590" s="6"/>
      <c r="N590" s="6"/>
      <c r="O590" s="6"/>
      <c r="P590" s="6"/>
      <c r="Q590" s="6"/>
      <c r="R590" s="6"/>
      <c r="S590" s="6"/>
    </row>
    <row r="591" spans="1:19" ht="16.5" customHeight="1" x14ac:dyDescent="0.3">
      <c r="A591" s="86"/>
      <c r="B591" s="86"/>
      <c r="C591" s="51"/>
      <c r="D591" s="6"/>
      <c r="E591" s="6"/>
      <c r="F591" s="6"/>
      <c r="G591" s="6"/>
      <c r="H591" s="51"/>
      <c r="I591" s="52"/>
      <c r="J591" s="52"/>
      <c r="K591" s="52"/>
      <c r="L591" s="52"/>
      <c r="M591" s="6"/>
      <c r="N591" s="6"/>
      <c r="O591" s="6"/>
      <c r="P591" s="6"/>
      <c r="Q591" s="6"/>
      <c r="R591" s="6"/>
      <c r="S591" s="6"/>
    </row>
    <row r="592" spans="1:19" ht="16.5" customHeight="1" x14ac:dyDescent="0.3">
      <c r="A592" s="86"/>
      <c r="B592" s="86"/>
      <c r="C592" s="51"/>
      <c r="D592" s="6"/>
      <c r="E592" s="6"/>
      <c r="F592" s="6"/>
      <c r="G592" s="6"/>
      <c r="H592" s="51"/>
      <c r="I592" s="52"/>
      <c r="J592" s="52"/>
      <c r="K592" s="52"/>
      <c r="L592" s="52"/>
      <c r="M592" s="6"/>
      <c r="N592" s="6"/>
      <c r="O592" s="6"/>
      <c r="P592" s="6"/>
      <c r="Q592" s="6"/>
      <c r="R592" s="6"/>
      <c r="S592" s="6"/>
    </row>
    <row r="593" spans="1:19" ht="16.5" customHeight="1" x14ac:dyDescent="0.3">
      <c r="A593" s="86"/>
      <c r="B593" s="86"/>
      <c r="C593" s="51"/>
      <c r="D593" s="6"/>
      <c r="E593" s="6"/>
      <c r="F593" s="6"/>
      <c r="G593" s="6"/>
      <c r="H593" s="51"/>
      <c r="I593" s="52"/>
      <c r="J593" s="52"/>
      <c r="K593" s="52"/>
      <c r="L593" s="52"/>
      <c r="M593" s="6"/>
      <c r="N593" s="6"/>
      <c r="O593" s="6"/>
      <c r="P593" s="6"/>
      <c r="Q593" s="6"/>
      <c r="R593" s="6"/>
      <c r="S593" s="6"/>
    </row>
    <row r="594" spans="1:19" ht="16.5" customHeight="1" x14ac:dyDescent="0.3">
      <c r="A594" s="86"/>
      <c r="B594" s="86"/>
      <c r="C594" s="51"/>
      <c r="D594" s="6"/>
      <c r="E594" s="6"/>
      <c r="F594" s="6"/>
      <c r="G594" s="6"/>
      <c r="H594" s="51"/>
      <c r="I594" s="52"/>
      <c r="J594" s="52"/>
      <c r="K594" s="52"/>
      <c r="L594" s="52"/>
      <c r="M594" s="6"/>
      <c r="N594" s="6"/>
      <c r="O594" s="6"/>
      <c r="P594" s="6"/>
      <c r="Q594" s="6"/>
      <c r="R594" s="6"/>
      <c r="S594" s="6"/>
    </row>
    <row r="595" spans="1:19" ht="16.5" customHeight="1" x14ac:dyDescent="0.3">
      <c r="A595" s="86"/>
      <c r="B595" s="86"/>
      <c r="C595" s="51"/>
      <c r="D595" s="6"/>
      <c r="E595" s="6"/>
      <c r="F595" s="6"/>
      <c r="G595" s="6"/>
      <c r="H595" s="51"/>
      <c r="I595" s="52"/>
      <c r="J595" s="52"/>
      <c r="K595" s="52"/>
      <c r="L595" s="52"/>
      <c r="M595" s="6"/>
      <c r="N595" s="6"/>
      <c r="O595" s="6"/>
      <c r="P595" s="6"/>
      <c r="Q595" s="6"/>
      <c r="R595" s="6"/>
      <c r="S595" s="6"/>
    </row>
    <row r="596" spans="1:19" ht="16.5" customHeight="1" x14ac:dyDescent="0.3">
      <c r="A596" s="86"/>
      <c r="B596" s="86"/>
      <c r="C596" s="51"/>
      <c r="D596" s="6"/>
      <c r="E596" s="6"/>
      <c r="F596" s="6"/>
      <c r="G596" s="6"/>
      <c r="H596" s="51"/>
      <c r="I596" s="52"/>
      <c r="J596" s="52"/>
      <c r="K596" s="52"/>
      <c r="L596" s="52"/>
      <c r="M596" s="6"/>
      <c r="N596" s="6"/>
      <c r="O596" s="6"/>
      <c r="P596" s="6"/>
      <c r="Q596" s="6"/>
      <c r="R596" s="6"/>
      <c r="S596" s="6"/>
    </row>
    <row r="597" spans="1:19" ht="16.5" customHeight="1" x14ac:dyDescent="0.3">
      <c r="A597" s="86"/>
      <c r="B597" s="86"/>
      <c r="C597" s="51"/>
      <c r="D597" s="6"/>
      <c r="E597" s="6"/>
      <c r="F597" s="6"/>
      <c r="G597" s="6"/>
      <c r="H597" s="51"/>
      <c r="I597" s="52"/>
      <c r="J597" s="52"/>
      <c r="K597" s="52"/>
      <c r="L597" s="52"/>
      <c r="M597" s="6"/>
      <c r="N597" s="6"/>
      <c r="O597" s="6"/>
      <c r="P597" s="6"/>
      <c r="Q597" s="6"/>
      <c r="R597" s="6"/>
      <c r="S597" s="6"/>
    </row>
    <row r="598" spans="1:19" ht="16.5" customHeight="1" x14ac:dyDescent="0.3">
      <c r="A598" s="86"/>
      <c r="B598" s="86"/>
      <c r="C598" s="51"/>
      <c r="D598" s="6"/>
      <c r="E598" s="6"/>
      <c r="F598" s="6"/>
      <c r="G598" s="6"/>
      <c r="H598" s="51"/>
      <c r="I598" s="52"/>
      <c r="J598" s="52"/>
      <c r="K598" s="52"/>
      <c r="L598" s="52"/>
      <c r="M598" s="6"/>
      <c r="N598" s="6"/>
      <c r="O598" s="6"/>
      <c r="P598" s="6"/>
      <c r="Q598" s="6"/>
      <c r="R598" s="6"/>
      <c r="S598" s="6"/>
    </row>
    <row r="599" spans="1:19" ht="16.5" customHeight="1" x14ac:dyDescent="0.3">
      <c r="A599" s="86"/>
      <c r="B599" s="86"/>
      <c r="C599" s="51"/>
      <c r="D599" s="6"/>
      <c r="E599" s="6"/>
      <c r="F599" s="6"/>
      <c r="G599" s="6"/>
      <c r="H599" s="51"/>
      <c r="I599" s="52"/>
      <c r="J599" s="52"/>
      <c r="K599" s="52"/>
      <c r="L599" s="52"/>
      <c r="M599" s="6"/>
      <c r="N599" s="6"/>
      <c r="O599" s="6"/>
      <c r="P599" s="6"/>
      <c r="Q599" s="6"/>
      <c r="R599" s="6"/>
      <c r="S599" s="6"/>
    </row>
    <row r="600" spans="1:19" ht="16.5" customHeight="1" x14ac:dyDescent="0.3">
      <c r="A600" s="86"/>
      <c r="B600" s="86"/>
      <c r="C600" s="51"/>
      <c r="D600" s="6"/>
      <c r="E600" s="6"/>
      <c r="F600" s="6"/>
      <c r="G600" s="6"/>
      <c r="H600" s="51"/>
      <c r="I600" s="52"/>
      <c r="J600" s="52"/>
      <c r="K600" s="52"/>
      <c r="L600" s="52"/>
      <c r="M600" s="6"/>
      <c r="N600" s="6"/>
      <c r="O600" s="6"/>
      <c r="P600" s="6"/>
      <c r="Q600" s="6"/>
      <c r="R600" s="6"/>
      <c r="S600" s="6"/>
    </row>
    <row r="601" spans="1:19" ht="16.5" customHeight="1" x14ac:dyDescent="0.3">
      <c r="A601" s="86"/>
      <c r="B601" s="86"/>
      <c r="C601" s="51"/>
      <c r="D601" s="6"/>
      <c r="E601" s="6"/>
      <c r="F601" s="6"/>
      <c r="G601" s="6"/>
      <c r="H601" s="51"/>
      <c r="I601" s="52"/>
      <c r="J601" s="52"/>
      <c r="K601" s="52"/>
      <c r="L601" s="52"/>
      <c r="M601" s="6"/>
      <c r="N601" s="6"/>
      <c r="O601" s="6"/>
      <c r="P601" s="6"/>
      <c r="Q601" s="6"/>
      <c r="R601" s="6"/>
      <c r="S601" s="6"/>
    </row>
    <row r="602" spans="1:19" ht="16.5" customHeight="1" x14ac:dyDescent="0.3">
      <c r="A602" s="86"/>
      <c r="B602" s="86"/>
      <c r="C602" s="51"/>
      <c r="D602" s="6"/>
      <c r="E602" s="6"/>
      <c r="F602" s="6"/>
      <c r="G602" s="6"/>
      <c r="H602" s="51"/>
      <c r="I602" s="52"/>
      <c r="J602" s="52"/>
      <c r="K602" s="52"/>
      <c r="L602" s="52"/>
      <c r="M602" s="6"/>
      <c r="N602" s="6"/>
      <c r="O602" s="6"/>
      <c r="P602" s="6"/>
      <c r="Q602" s="6"/>
      <c r="R602" s="6"/>
      <c r="S602" s="6"/>
    </row>
    <row r="603" spans="1:19" ht="16.5" customHeight="1" x14ac:dyDescent="0.3">
      <c r="A603" s="86"/>
      <c r="B603" s="86"/>
      <c r="C603" s="51"/>
      <c r="D603" s="6"/>
      <c r="E603" s="6"/>
      <c r="F603" s="6"/>
      <c r="G603" s="6"/>
      <c r="H603" s="51"/>
      <c r="I603" s="52"/>
      <c r="J603" s="52"/>
      <c r="K603" s="52"/>
      <c r="L603" s="52"/>
      <c r="M603" s="6"/>
      <c r="N603" s="6"/>
      <c r="O603" s="6"/>
      <c r="P603" s="6"/>
      <c r="Q603" s="6"/>
      <c r="R603" s="6"/>
      <c r="S603" s="6"/>
    </row>
    <row r="604" spans="1:19" ht="16.5" customHeight="1" x14ac:dyDescent="0.3">
      <c r="A604" s="86"/>
      <c r="B604" s="86"/>
      <c r="C604" s="51"/>
      <c r="D604" s="6"/>
      <c r="E604" s="6"/>
      <c r="F604" s="6"/>
      <c r="G604" s="6"/>
      <c r="H604" s="51"/>
      <c r="I604" s="52"/>
      <c r="J604" s="52"/>
      <c r="K604" s="52"/>
      <c r="L604" s="52"/>
      <c r="M604" s="6"/>
      <c r="N604" s="6"/>
      <c r="O604" s="6"/>
      <c r="P604" s="6"/>
      <c r="Q604" s="6"/>
      <c r="R604" s="6"/>
      <c r="S604" s="6"/>
    </row>
    <row r="605" spans="1:19" ht="16.5" customHeight="1" x14ac:dyDescent="0.3">
      <c r="A605" s="86"/>
      <c r="B605" s="86"/>
      <c r="C605" s="51"/>
      <c r="D605" s="6"/>
      <c r="E605" s="6"/>
      <c r="F605" s="6"/>
      <c r="G605" s="6"/>
      <c r="H605" s="51"/>
      <c r="I605" s="52"/>
      <c r="J605" s="52"/>
      <c r="K605" s="52"/>
      <c r="L605" s="52"/>
      <c r="M605" s="6"/>
      <c r="N605" s="6"/>
      <c r="O605" s="6"/>
      <c r="P605" s="6"/>
      <c r="Q605" s="6"/>
      <c r="R605" s="6"/>
      <c r="S605" s="6"/>
    </row>
    <row r="606" spans="1:19" ht="16.5" customHeight="1" x14ac:dyDescent="0.3">
      <c r="A606" s="86"/>
      <c r="B606" s="86"/>
      <c r="C606" s="51"/>
      <c r="D606" s="6"/>
      <c r="E606" s="6"/>
      <c r="F606" s="6"/>
      <c r="G606" s="6"/>
      <c r="H606" s="51"/>
      <c r="I606" s="52"/>
      <c r="J606" s="52"/>
      <c r="K606" s="52"/>
      <c r="L606" s="52"/>
      <c r="M606" s="6"/>
      <c r="N606" s="6"/>
      <c r="O606" s="6"/>
      <c r="P606" s="6"/>
      <c r="Q606" s="6"/>
      <c r="R606" s="6"/>
      <c r="S606" s="6"/>
    </row>
    <row r="607" spans="1:19" ht="16.5" customHeight="1" x14ac:dyDescent="0.3">
      <c r="A607" s="86"/>
      <c r="B607" s="86"/>
      <c r="C607" s="51"/>
      <c r="D607" s="6"/>
      <c r="E607" s="6"/>
      <c r="F607" s="6"/>
      <c r="G607" s="6"/>
      <c r="H607" s="51"/>
      <c r="I607" s="52"/>
      <c r="J607" s="52"/>
      <c r="K607" s="52"/>
      <c r="L607" s="52"/>
      <c r="M607" s="6"/>
      <c r="N607" s="6"/>
      <c r="O607" s="6"/>
      <c r="P607" s="6"/>
      <c r="Q607" s="6"/>
      <c r="R607" s="6"/>
      <c r="S607" s="6"/>
    </row>
    <row r="608" spans="1:19" ht="16.5" customHeight="1" x14ac:dyDescent="0.3">
      <c r="A608" s="86"/>
      <c r="B608" s="86"/>
      <c r="C608" s="51"/>
      <c r="D608" s="6"/>
      <c r="E608" s="6"/>
      <c r="F608" s="6"/>
      <c r="G608" s="6"/>
      <c r="H608" s="51"/>
      <c r="I608" s="52"/>
      <c r="J608" s="52"/>
      <c r="K608" s="52"/>
      <c r="L608" s="52"/>
      <c r="M608" s="6"/>
      <c r="N608" s="6"/>
      <c r="O608" s="6"/>
      <c r="P608" s="6"/>
      <c r="Q608" s="6"/>
      <c r="R608" s="6"/>
      <c r="S608" s="6"/>
    </row>
    <row r="609" spans="1:19" ht="16.5" customHeight="1" x14ac:dyDescent="0.3">
      <c r="A609" s="86"/>
      <c r="B609" s="86"/>
      <c r="C609" s="51"/>
      <c r="D609" s="6"/>
      <c r="E609" s="6"/>
      <c r="F609" s="6"/>
      <c r="G609" s="6"/>
      <c r="H609" s="51"/>
      <c r="I609" s="52"/>
      <c r="J609" s="52"/>
      <c r="K609" s="52"/>
      <c r="L609" s="52"/>
      <c r="M609" s="6"/>
      <c r="N609" s="6"/>
      <c r="O609" s="6"/>
      <c r="P609" s="6"/>
      <c r="Q609" s="6"/>
      <c r="R609" s="6"/>
      <c r="S609" s="6"/>
    </row>
    <row r="610" spans="1:19" ht="16.5" customHeight="1" x14ac:dyDescent="0.3">
      <c r="A610" s="86"/>
      <c r="B610" s="86"/>
      <c r="C610" s="51"/>
      <c r="D610" s="6"/>
      <c r="E610" s="6"/>
      <c r="F610" s="6"/>
      <c r="G610" s="6"/>
      <c r="H610" s="51"/>
      <c r="I610" s="52"/>
      <c r="J610" s="52"/>
      <c r="K610" s="52"/>
      <c r="L610" s="52"/>
      <c r="M610" s="6"/>
      <c r="N610" s="6"/>
      <c r="O610" s="6"/>
      <c r="P610" s="6"/>
      <c r="Q610" s="6"/>
      <c r="R610" s="6"/>
      <c r="S610" s="6"/>
    </row>
    <row r="611" spans="1:19" ht="16.5" customHeight="1" x14ac:dyDescent="0.3">
      <c r="A611" s="86"/>
      <c r="B611" s="86"/>
      <c r="C611" s="51"/>
      <c r="D611" s="6"/>
      <c r="E611" s="6"/>
      <c r="F611" s="6"/>
      <c r="G611" s="6"/>
      <c r="H611" s="51"/>
      <c r="I611" s="52"/>
      <c r="J611" s="52"/>
      <c r="K611" s="52"/>
      <c r="L611" s="52"/>
      <c r="M611" s="6"/>
      <c r="N611" s="6"/>
      <c r="O611" s="6"/>
      <c r="P611" s="6"/>
      <c r="Q611" s="6"/>
      <c r="R611" s="6"/>
      <c r="S611" s="6"/>
    </row>
    <row r="612" spans="1:19" ht="16.5" customHeight="1" x14ac:dyDescent="0.3">
      <c r="A612" s="86"/>
      <c r="B612" s="86"/>
      <c r="C612" s="51"/>
      <c r="D612" s="6"/>
      <c r="E612" s="6"/>
      <c r="F612" s="6"/>
      <c r="G612" s="6"/>
      <c r="H612" s="51"/>
      <c r="I612" s="52"/>
      <c r="J612" s="52"/>
      <c r="K612" s="52"/>
      <c r="L612" s="52"/>
      <c r="M612" s="6"/>
      <c r="N612" s="6"/>
      <c r="O612" s="6"/>
      <c r="P612" s="6"/>
      <c r="Q612" s="6"/>
      <c r="R612" s="6"/>
      <c r="S612" s="6"/>
    </row>
    <row r="613" spans="1:19" ht="16.5" customHeight="1" x14ac:dyDescent="0.3">
      <c r="A613" s="86"/>
      <c r="B613" s="86"/>
      <c r="C613" s="51"/>
      <c r="D613" s="6"/>
      <c r="E613" s="6"/>
      <c r="F613" s="6"/>
      <c r="G613" s="6"/>
      <c r="H613" s="51"/>
      <c r="I613" s="52"/>
      <c r="J613" s="52"/>
      <c r="K613" s="52"/>
      <c r="L613" s="52"/>
      <c r="M613" s="6"/>
      <c r="N613" s="6"/>
      <c r="O613" s="6"/>
      <c r="P613" s="6"/>
      <c r="Q613" s="6"/>
      <c r="R613" s="6"/>
      <c r="S613" s="6"/>
    </row>
    <row r="614" spans="1:19" ht="16.5" customHeight="1" x14ac:dyDescent="0.3">
      <c r="A614" s="86"/>
      <c r="B614" s="86"/>
      <c r="C614" s="51"/>
      <c r="D614" s="6"/>
      <c r="E614" s="6"/>
      <c r="F614" s="6"/>
      <c r="G614" s="6"/>
      <c r="H614" s="51"/>
      <c r="I614" s="52"/>
      <c r="J614" s="52"/>
      <c r="K614" s="52"/>
      <c r="L614" s="52"/>
      <c r="M614" s="6"/>
      <c r="N614" s="6"/>
      <c r="O614" s="6"/>
      <c r="P614" s="6"/>
      <c r="Q614" s="6"/>
      <c r="R614" s="6"/>
      <c r="S614" s="6"/>
    </row>
    <row r="615" spans="1:19" ht="16.5" customHeight="1" x14ac:dyDescent="0.3">
      <c r="A615" s="86"/>
      <c r="B615" s="86"/>
      <c r="C615" s="51"/>
      <c r="D615" s="6"/>
      <c r="E615" s="6"/>
      <c r="F615" s="6"/>
      <c r="G615" s="6"/>
      <c r="H615" s="51"/>
      <c r="I615" s="52"/>
      <c r="J615" s="52"/>
      <c r="K615" s="52"/>
      <c r="L615" s="52"/>
      <c r="M615" s="6"/>
      <c r="N615" s="6"/>
      <c r="O615" s="6"/>
      <c r="P615" s="6"/>
      <c r="Q615" s="6"/>
      <c r="R615" s="6"/>
      <c r="S615" s="6"/>
    </row>
    <row r="616" spans="1:19" ht="16.5" customHeight="1" x14ac:dyDescent="0.3">
      <c r="A616" s="86"/>
      <c r="B616" s="86"/>
      <c r="C616" s="51"/>
      <c r="D616" s="6"/>
      <c r="E616" s="6"/>
      <c r="F616" s="6"/>
      <c r="G616" s="6"/>
      <c r="H616" s="51"/>
      <c r="I616" s="52"/>
      <c r="J616" s="52"/>
      <c r="K616" s="52"/>
      <c r="L616" s="52"/>
      <c r="M616" s="6"/>
      <c r="N616" s="6"/>
      <c r="O616" s="6"/>
      <c r="P616" s="6"/>
      <c r="Q616" s="6"/>
      <c r="R616" s="6"/>
      <c r="S616" s="6"/>
    </row>
    <row r="617" spans="1:19" ht="16.5" customHeight="1" x14ac:dyDescent="0.3">
      <c r="A617" s="86"/>
      <c r="B617" s="86"/>
      <c r="C617" s="51"/>
      <c r="D617" s="6"/>
      <c r="E617" s="6"/>
      <c r="F617" s="6"/>
      <c r="G617" s="6"/>
      <c r="H617" s="51"/>
      <c r="I617" s="52"/>
      <c r="J617" s="52"/>
      <c r="K617" s="52"/>
      <c r="L617" s="52"/>
      <c r="M617" s="6"/>
      <c r="N617" s="6"/>
      <c r="O617" s="6"/>
      <c r="P617" s="6"/>
      <c r="Q617" s="6"/>
      <c r="R617" s="6"/>
      <c r="S617" s="6"/>
    </row>
    <row r="618" spans="1:19" ht="16.5" customHeight="1" x14ac:dyDescent="0.3">
      <c r="A618" s="86"/>
      <c r="B618" s="86"/>
      <c r="C618" s="51"/>
      <c r="D618" s="6"/>
      <c r="E618" s="6"/>
      <c r="F618" s="6"/>
      <c r="G618" s="6"/>
      <c r="H618" s="51"/>
      <c r="I618" s="52"/>
      <c r="J618" s="52"/>
      <c r="K618" s="52"/>
      <c r="L618" s="52"/>
      <c r="M618" s="6"/>
      <c r="N618" s="6"/>
      <c r="O618" s="6"/>
      <c r="P618" s="6"/>
      <c r="Q618" s="6"/>
      <c r="R618" s="6"/>
      <c r="S618" s="6"/>
    </row>
    <row r="619" spans="1:19" ht="16.5" customHeight="1" x14ac:dyDescent="0.3">
      <c r="A619" s="86"/>
      <c r="B619" s="86"/>
      <c r="C619" s="51"/>
      <c r="D619" s="6"/>
      <c r="E619" s="6"/>
      <c r="F619" s="6"/>
      <c r="G619" s="6"/>
      <c r="H619" s="51"/>
      <c r="I619" s="52"/>
      <c r="J619" s="52"/>
      <c r="K619" s="52"/>
      <c r="L619" s="52"/>
      <c r="M619" s="6"/>
      <c r="N619" s="6"/>
      <c r="O619" s="6"/>
      <c r="P619" s="6"/>
      <c r="Q619" s="6"/>
      <c r="R619" s="6"/>
      <c r="S619" s="6"/>
    </row>
    <row r="620" spans="1:19" ht="16.5" customHeight="1" x14ac:dyDescent="0.3">
      <c r="A620" s="86"/>
      <c r="B620" s="86"/>
      <c r="C620" s="51"/>
      <c r="D620" s="6"/>
      <c r="E620" s="6"/>
      <c r="F620" s="6"/>
      <c r="G620" s="6"/>
      <c r="H620" s="51"/>
      <c r="I620" s="52"/>
      <c r="J620" s="52"/>
      <c r="K620" s="52"/>
      <c r="L620" s="52"/>
      <c r="M620" s="6"/>
      <c r="N620" s="6"/>
      <c r="O620" s="6"/>
      <c r="P620" s="6"/>
      <c r="Q620" s="6"/>
      <c r="R620" s="6"/>
      <c r="S620" s="6"/>
    </row>
    <row r="621" spans="1:19" ht="16.5" customHeight="1" x14ac:dyDescent="0.3">
      <c r="A621" s="86"/>
      <c r="B621" s="86"/>
      <c r="C621" s="51"/>
      <c r="D621" s="6"/>
      <c r="E621" s="6"/>
      <c r="F621" s="6"/>
      <c r="G621" s="6"/>
      <c r="H621" s="51"/>
      <c r="I621" s="52"/>
      <c r="J621" s="52"/>
      <c r="K621" s="52"/>
      <c r="L621" s="52"/>
      <c r="M621" s="6"/>
      <c r="N621" s="6"/>
      <c r="O621" s="6"/>
      <c r="P621" s="6"/>
      <c r="Q621" s="6"/>
      <c r="R621" s="6"/>
      <c r="S621" s="6"/>
    </row>
    <row r="622" spans="1:19" ht="16.5" customHeight="1" x14ac:dyDescent="0.3">
      <c r="A622" s="86"/>
      <c r="B622" s="86"/>
      <c r="C622" s="51"/>
      <c r="D622" s="6"/>
      <c r="E622" s="6"/>
      <c r="F622" s="6"/>
      <c r="G622" s="6"/>
      <c r="H622" s="51"/>
      <c r="I622" s="52"/>
      <c r="J622" s="52"/>
      <c r="K622" s="52"/>
      <c r="L622" s="52"/>
      <c r="M622" s="6"/>
      <c r="N622" s="6"/>
      <c r="O622" s="6"/>
      <c r="P622" s="6"/>
      <c r="Q622" s="6"/>
      <c r="R622" s="6"/>
      <c r="S622" s="6"/>
    </row>
    <row r="623" spans="1:19" ht="16.5" customHeight="1" x14ac:dyDescent="0.3">
      <c r="A623" s="86"/>
      <c r="B623" s="86"/>
      <c r="C623" s="51"/>
      <c r="D623" s="6"/>
      <c r="E623" s="6"/>
      <c r="F623" s="6"/>
      <c r="G623" s="6"/>
      <c r="H623" s="51"/>
      <c r="I623" s="52"/>
      <c r="J623" s="52"/>
      <c r="K623" s="52"/>
      <c r="L623" s="52"/>
      <c r="M623" s="6"/>
      <c r="N623" s="6"/>
      <c r="O623" s="6"/>
      <c r="P623" s="6"/>
      <c r="Q623" s="6"/>
      <c r="R623" s="6"/>
      <c r="S623" s="6"/>
    </row>
    <row r="624" spans="1:19" ht="16.5" customHeight="1" x14ac:dyDescent="0.3">
      <c r="A624" s="86"/>
      <c r="B624" s="86"/>
      <c r="C624" s="51"/>
      <c r="D624" s="6"/>
      <c r="E624" s="6"/>
      <c r="F624" s="6"/>
      <c r="G624" s="6"/>
      <c r="H624" s="51"/>
      <c r="I624" s="52"/>
      <c r="J624" s="52"/>
      <c r="K624" s="52"/>
      <c r="L624" s="52"/>
      <c r="M624" s="6"/>
      <c r="N624" s="6"/>
      <c r="O624" s="6"/>
      <c r="P624" s="6"/>
      <c r="Q624" s="6"/>
      <c r="R624" s="6"/>
      <c r="S624" s="6"/>
    </row>
    <row r="625" spans="1:19" ht="16.5" customHeight="1" x14ac:dyDescent="0.3">
      <c r="A625" s="86"/>
      <c r="B625" s="86"/>
      <c r="C625" s="51"/>
      <c r="D625" s="6"/>
      <c r="E625" s="6"/>
      <c r="F625" s="6"/>
      <c r="G625" s="6"/>
      <c r="H625" s="51"/>
      <c r="I625" s="52"/>
      <c r="J625" s="52"/>
      <c r="K625" s="52"/>
      <c r="L625" s="52"/>
      <c r="M625" s="6"/>
      <c r="N625" s="6"/>
      <c r="O625" s="6"/>
      <c r="P625" s="6"/>
      <c r="Q625" s="6"/>
      <c r="R625" s="6"/>
      <c r="S625" s="6"/>
    </row>
    <row r="626" spans="1:19" ht="16.5" customHeight="1" x14ac:dyDescent="0.3">
      <c r="A626" s="86"/>
      <c r="B626" s="86"/>
      <c r="C626" s="51"/>
      <c r="D626" s="6"/>
      <c r="E626" s="6"/>
      <c r="F626" s="6"/>
      <c r="G626" s="6"/>
      <c r="H626" s="51"/>
      <c r="I626" s="52"/>
      <c r="J626" s="52"/>
      <c r="K626" s="52"/>
      <c r="L626" s="52"/>
      <c r="M626" s="6"/>
      <c r="N626" s="6"/>
      <c r="O626" s="6"/>
      <c r="P626" s="6"/>
      <c r="Q626" s="6"/>
      <c r="R626" s="6"/>
      <c r="S626" s="6"/>
    </row>
    <row r="627" spans="1:19" ht="16.5" customHeight="1" x14ac:dyDescent="0.3">
      <c r="A627" s="86"/>
      <c r="B627" s="86"/>
      <c r="C627" s="51"/>
      <c r="D627" s="6"/>
      <c r="E627" s="6"/>
      <c r="F627" s="6"/>
      <c r="G627" s="6"/>
      <c r="H627" s="51"/>
      <c r="I627" s="52"/>
      <c r="J627" s="52"/>
      <c r="K627" s="52"/>
      <c r="L627" s="52"/>
      <c r="M627" s="6"/>
      <c r="N627" s="6"/>
      <c r="O627" s="6"/>
      <c r="P627" s="6"/>
      <c r="Q627" s="6"/>
      <c r="R627" s="6"/>
      <c r="S627" s="6"/>
    </row>
    <row r="628" spans="1:19" ht="16.5" customHeight="1" x14ac:dyDescent="0.3">
      <c r="A628" s="86"/>
      <c r="B628" s="86"/>
      <c r="C628" s="51"/>
      <c r="D628" s="6"/>
      <c r="E628" s="6"/>
      <c r="F628" s="6"/>
      <c r="G628" s="6"/>
      <c r="H628" s="51"/>
      <c r="I628" s="52"/>
      <c r="J628" s="52"/>
      <c r="K628" s="52"/>
      <c r="L628" s="52"/>
      <c r="M628" s="6"/>
      <c r="N628" s="6"/>
      <c r="O628" s="6"/>
      <c r="P628" s="6"/>
      <c r="Q628" s="6"/>
      <c r="R628" s="6"/>
      <c r="S628" s="6"/>
    </row>
    <row r="629" spans="1:19" ht="16.5" customHeight="1" x14ac:dyDescent="0.3">
      <c r="A629" s="86"/>
      <c r="B629" s="86"/>
      <c r="C629" s="51"/>
      <c r="D629" s="6"/>
      <c r="E629" s="6"/>
      <c r="F629" s="6"/>
      <c r="G629" s="6"/>
      <c r="H629" s="51"/>
      <c r="I629" s="52"/>
      <c r="J629" s="52"/>
      <c r="K629" s="52"/>
      <c r="L629" s="52"/>
      <c r="M629" s="6"/>
      <c r="N629" s="6"/>
      <c r="O629" s="6"/>
      <c r="P629" s="6"/>
      <c r="Q629" s="6"/>
      <c r="R629" s="6"/>
      <c r="S629" s="6"/>
    </row>
    <row r="630" spans="1:19" ht="16.5" customHeight="1" x14ac:dyDescent="0.3">
      <c r="A630" s="86"/>
      <c r="B630" s="86"/>
      <c r="C630" s="51"/>
      <c r="D630" s="6"/>
      <c r="E630" s="6"/>
      <c r="F630" s="6"/>
      <c r="G630" s="6"/>
      <c r="H630" s="51"/>
      <c r="I630" s="52"/>
      <c r="J630" s="52"/>
      <c r="K630" s="52"/>
      <c r="L630" s="52"/>
      <c r="M630" s="6"/>
      <c r="N630" s="6"/>
      <c r="O630" s="6"/>
      <c r="P630" s="6"/>
      <c r="Q630" s="6"/>
      <c r="R630" s="6"/>
      <c r="S630" s="6"/>
    </row>
    <row r="631" spans="1:19" ht="16.5" customHeight="1" x14ac:dyDescent="0.3">
      <c r="A631" s="86"/>
      <c r="B631" s="86"/>
      <c r="C631" s="51"/>
      <c r="D631" s="6"/>
      <c r="E631" s="6"/>
      <c r="F631" s="6"/>
      <c r="G631" s="6"/>
      <c r="H631" s="51"/>
      <c r="I631" s="52"/>
      <c r="J631" s="52"/>
      <c r="K631" s="52"/>
      <c r="L631" s="52"/>
      <c r="M631" s="6"/>
      <c r="N631" s="6"/>
      <c r="O631" s="6"/>
      <c r="P631" s="6"/>
      <c r="Q631" s="6"/>
      <c r="R631" s="6"/>
      <c r="S631" s="6"/>
    </row>
    <row r="632" spans="1:19" ht="16.5" customHeight="1" x14ac:dyDescent="0.3">
      <c r="A632" s="86"/>
      <c r="B632" s="86"/>
      <c r="C632" s="51"/>
      <c r="D632" s="6"/>
      <c r="E632" s="6"/>
      <c r="F632" s="6"/>
      <c r="G632" s="6"/>
      <c r="H632" s="51"/>
      <c r="I632" s="52"/>
      <c r="J632" s="52"/>
      <c r="K632" s="52"/>
      <c r="L632" s="52"/>
      <c r="M632" s="6"/>
      <c r="N632" s="6"/>
      <c r="O632" s="6"/>
      <c r="P632" s="6"/>
      <c r="Q632" s="6"/>
      <c r="R632" s="6"/>
      <c r="S632" s="6"/>
    </row>
    <row r="633" spans="1:19" ht="16.5" customHeight="1" x14ac:dyDescent="0.3">
      <c r="A633" s="86"/>
      <c r="B633" s="86"/>
      <c r="C633" s="51"/>
      <c r="D633" s="6"/>
      <c r="E633" s="6"/>
      <c r="F633" s="6"/>
      <c r="G633" s="6"/>
      <c r="H633" s="51"/>
      <c r="I633" s="52"/>
      <c r="J633" s="52"/>
      <c r="K633" s="52"/>
      <c r="L633" s="52"/>
      <c r="M633" s="6"/>
      <c r="N633" s="6"/>
      <c r="O633" s="6"/>
      <c r="P633" s="6"/>
      <c r="Q633" s="6"/>
      <c r="R633" s="6"/>
      <c r="S633" s="6"/>
    </row>
    <row r="634" spans="1:19" ht="16.5" customHeight="1" x14ac:dyDescent="0.3">
      <c r="A634" s="86"/>
      <c r="B634" s="86"/>
      <c r="C634" s="51"/>
      <c r="D634" s="6"/>
      <c r="E634" s="6"/>
      <c r="F634" s="6"/>
      <c r="G634" s="6"/>
      <c r="H634" s="51"/>
      <c r="I634" s="52"/>
      <c r="J634" s="52"/>
      <c r="K634" s="52"/>
      <c r="L634" s="52"/>
      <c r="M634" s="6"/>
      <c r="N634" s="6"/>
      <c r="O634" s="6"/>
      <c r="P634" s="6"/>
      <c r="Q634" s="6"/>
      <c r="R634" s="6"/>
      <c r="S634" s="6"/>
    </row>
    <row r="635" spans="1:19" ht="16.5" customHeight="1" x14ac:dyDescent="0.3">
      <c r="A635" s="86"/>
      <c r="B635" s="86"/>
      <c r="C635" s="51"/>
      <c r="D635" s="6"/>
      <c r="E635" s="6"/>
      <c r="F635" s="6"/>
      <c r="G635" s="6"/>
      <c r="H635" s="51"/>
      <c r="I635" s="52"/>
      <c r="J635" s="52"/>
      <c r="K635" s="52"/>
      <c r="L635" s="52"/>
      <c r="M635" s="6"/>
      <c r="N635" s="6"/>
      <c r="O635" s="6"/>
      <c r="P635" s="6"/>
      <c r="Q635" s="6"/>
      <c r="R635" s="6"/>
      <c r="S635" s="6"/>
    </row>
    <row r="636" spans="1:19" ht="16.5" customHeight="1" x14ac:dyDescent="0.3">
      <c r="A636" s="86"/>
      <c r="B636" s="86"/>
      <c r="C636" s="51"/>
      <c r="D636" s="6"/>
      <c r="E636" s="6"/>
      <c r="F636" s="6"/>
      <c r="G636" s="6"/>
      <c r="H636" s="51"/>
      <c r="I636" s="52"/>
      <c r="J636" s="52"/>
      <c r="K636" s="52"/>
      <c r="L636" s="52"/>
      <c r="M636" s="6"/>
      <c r="N636" s="6"/>
      <c r="O636" s="6"/>
      <c r="P636" s="6"/>
      <c r="Q636" s="6"/>
      <c r="R636" s="6"/>
      <c r="S636" s="6"/>
    </row>
    <row r="637" spans="1:19" ht="16.5" customHeight="1" x14ac:dyDescent="0.3">
      <c r="A637" s="86"/>
      <c r="B637" s="86"/>
      <c r="C637" s="51"/>
      <c r="D637" s="6"/>
      <c r="E637" s="6"/>
      <c r="F637" s="6"/>
      <c r="G637" s="6"/>
      <c r="H637" s="51"/>
      <c r="I637" s="52"/>
      <c r="J637" s="52"/>
      <c r="K637" s="52"/>
      <c r="L637" s="52"/>
      <c r="M637" s="6"/>
      <c r="N637" s="6"/>
      <c r="O637" s="6"/>
      <c r="P637" s="6"/>
      <c r="Q637" s="6"/>
      <c r="R637" s="6"/>
      <c r="S637" s="6"/>
    </row>
    <row r="638" spans="1:19" ht="16.5" customHeight="1" x14ac:dyDescent="0.3">
      <c r="A638" s="86"/>
      <c r="B638" s="86"/>
      <c r="C638" s="51"/>
      <c r="D638" s="6"/>
      <c r="E638" s="6"/>
      <c r="F638" s="6"/>
      <c r="G638" s="6"/>
      <c r="H638" s="51"/>
      <c r="I638" s="52"/>
      <c r="J638" s="52"/>
      <c r="K638" s="52"/>
      <c r="L638" s="52"/>
      <c r="M638" s="6"/>
      <c r="N638" s="6"/>
      <c r="O638" s="6"/>
      <c r="P638" s="6"/>
      <c r="Q638" s="6"/>
      <c r="R638" s="6"/>
      <c r="S638" s="6"/>
    </row>
    <row r="639" spans="1:19" ht="16.5" customHeight="1" x14ac:dyDescent="0.3">
      <c r="A639" s="86"/>
      <c r="B639" s="86"/>
      <c r="C639" s="51"/>
      <c r="D639" s="6"/>
      <c r="E639" s="6"/>
      <c r="F639" s="6"/>
      <c r="G639" s="6"/>
      <c r="H639" s="51"/>
      <c r="I639" s="52"/>
      <c r="J639" s="52"/>
      <c r="K639" s="52"/>
      <c r="L639" s="52"/>
      <c r="M639" s="6"/>
      <c r="N639" s="6"/>
      <c r="O639" s="6"/>
      <c r="P639" s="6"/>
      <c r="Q639" s="6"/>
      <c r="R639" s="6"/>
      <c r="S639" s="6"/>
    </row>
    <row r="640" spans="1:19" ht="16.5" customHeight="1" x14ac:dyDescent="0.3">
      <c r="A640" s="86"/>
      <c r="B640" s="86"/>
      <c r="C640" s="51"/>
      <c r="D640" s="6"/>
      <c r="E640" s="6"/>
      <c r="F640" s="6"/>
      <c r="G640" s="6"/>
      <c r="H640" s="51"/>
      <c r="I640" s="52"/>
      <c r="J640" s="52"/>
      <c r="K640" s="52"/>
      <c r="L640" s="52"/>
      <c r="M640" s="6"/>
      <c r="N640" s="6"/>
      <c r="O640" s="6"/>
      <c r="P640" s="6"/>
      <c r="Q640" s="6"/>
      <c r="R640" s="6"/>
      <c r="S640" s="6"/>
    </row>
    <row r="641" spans="1:19" ht="16.5" customHeight="1" x14ac:dyDescent="0.3">
      <c r="A641" s="86"/>
      <c r="B641" s="86"/>
      <c r="C641" s="51"/>
      <c r="D641" s="6"/>
      <c r="E641" s="6"/>
      <c r="F641" s="6"/>
      <c r="G641" s="6"/>
      <c r="H641" s="51"/>
      <c r="I641" s="52"/>
      <c r="J641" s="52"/>
      <c r="K641" s="52"/>
      <c r="L641" s="52"/>
      <c r="M641" s="6"/>
      <c r="N641" s="6"/>
      <c r="O641" s="6"/>
      <c r="P641" s="6"/>
      <c r="Q641" s="6"/>
      <c r="R641" s="6"/>
      <c r="S641" s="6"/>
    </row>
    <row r="642" spans="1:19" ht="16.5" customHeight="1" x14ac:dyDescent="0.3">
      <c r="A642" s="86"/>
      <c r="B642" s="86"/>
      <c r="C642" s="51"/>
      <c r="D642" s="6"/>
      <c r="E642" s="6"/>
      <c r="F642" s="6"/>
      <c r="G642" s="6"/>
      <c r="H642" s="51"/>
      <c r="I642" s="52"/>
      <c r="J642" s="52"/>
      <c r="K642" s="52"/>
      <c r="L642" s="52"/>
      <c r="M642" s="6"/>
      <c r="N642" s="6"/>
      <c r="O642" s="6"/>
      <c r="P642" s="6"/>
      <c r="Q642" s="6"/>
      <c r="R642" s="6"/>
      <c r="S642" s="6"/>
    </row>
    <row r="643" spans="1:19" ht="16.5" customHeight="1" x14ac:dyDescent="0.3">
      <c r="A643" s="86"/>
      <c r="B643" s="86"/>
      <c r="C643" s="51"/>
      <c r="D643" s="6"/>
      <c r="E643" s="6"/>
      <c r="F643" s="6"/>
      <c r="G643" s="6"/>
      <c r="H643" s="51"/>
      <c r="I643" s="52"/>
      <c r="J643" s="52"/>
      <c r="K643" s="52"/>
      <c r="L643" s="52"/>
      <c r="M643" s="6"/>
      <c r="N643" s="6"/>
      <c r="O643" s="6"/>
      <c r="P643" s="6"/>
      <c r="Q643" s="6"/>
      <c r="R643" s="6"/>
      <c r="S643" s="6"/>
    </row>
    <row r="644" spans="1:19" ht="16.5" customHeight="1" x14ac:dyDescent="0.3">
      <c r="A644" s="86"/>
      <c r="B644" s="86"/>
      <c r="C644" s="51"/>
      <c r="D644" s="6"/>
      <c r="E644" s="6"/>
      <c r="F644" s="6"/>
      <c r="G644" s="6"/>
      <c r="H644" s="51"/>
      <c r="I644" s="52"/>
      <c r="J644" s="52"/>
      <c r="K644" s="52"/>
      <c r="L644" s="52"/>
      <c r="M644" s="6"/>
      <c r="N644" s="6"/>
      <c r="O644" s="6"/>
      <c r="P644" s="6"/>
      <c r="Q644" s="6"/>
      <c r="R644" s="6"/>
      <c r="S644" s="6"/>
    </row>
    <row r="645" spans="1:19" ht="16.5" customHeight="1" x14ac:dyDescent="0.3">
      <c r="A645" s="86"/>
      <c r="B645" s="86"/>
      <c r="C645" s="51"/>
      <c r="D645" s="6"/>
      <c r="E645" s="6"/>
      <c r="F645" s="6"/>
      <c r="G645" s="6"/>
      <c r="H645" s="51"/>
      <c r="I645" s="52"/>
      <c r="J645" s="52"/>
      <c r="K645" s="52"/>
      <c r="L645" s="52"/>
      <c r="M645" s="6"/>
      <c r="N645" s="6"/>
      <c r="O645" s="6"/>
      <c r="P645" s="6"/>
      <c r="Q645" s="6"/>
      <c r="R645" s="6"/>
      <c r="S645" s="6"/>
    </row>
    <row r="646" spans="1:19" ht="16.5" customHeight="1" x14ac:dyDescent="0.3">
      <c r="A646" s="86"/>
      <c r="B646" s="86"/>
      <c r="C646" s="51"/>
      <c r="D646" s="6"/>
      <c r="E646" s="6"/>
      <c r="F646" s="6"/>
      <c r="G646" s="6"/>
      <c r="H646" s="51"/>
      <c r="I646" s="52"/>
      <c r="J646" s="52"/>
      <c r="K646" s="52"/>
      <c r="L646" s="52"/>
      <c r="M646" s="6"/>
      <c r="N646" s="6"/>
      <c r="O646" s="6"/>
      <c r="P646" s="6"/>
      <c r="Q646" s="6"/>
      <c r="R646" s="6"/>
      <c r="S646" s="6"/>
    </row>
    <row r="647" spans="1:19" ht="16.5" customHeight="1" x14ac:dyDescent="0.3">
      <c r="A647" s="86"/>
      <c r="B647" s="86"/>
      <c r="C647" s="51"/>
      <c r="D647" s="6"/>
      <c r="E647" s="6"/>
      <c r="F647" s="6"/>
      <c r="G647" s="6"/>
      <c r="H647" s="51"/>
      <c r="I647" s="52"/>
      <c r="J647" s="52"/>
      <c r="K647" s="52"/>
      <c r="L647" s="52"/>
      <c r="M647" s="6"/>
      <c r="N647" s="6"/>
      <c r="O647" s="6"/>
      <c r="P647" s="6"/>
      <c r="Q647" s="6"/>
      <c r="R647" s="6"/>
      <c r="S647" s="6"/>
    </row>
    <row r="648" spans="1:19" ht="16.5" customHeight="1" x14ac:dyDescent="0.3">
      <c r="A648" s="86"/>
      <c r="B648" s="86"/>
      <c r="C648" s="51"/>
      <c r="D648" s="6"/>
      <c r="E648" s="6"/>
      <c r="F648" s="6"/>
      <c r="G648" s="6"/>
      <c r="H648" s="51"/>
      <c r="I648" s="52"/>
      <c r="J648" s="52"/>
      <c r="K648" s="52"/>
      <c r="L648" s="52"/>
      <c r="M648" s="6"/>
      <c r="N648" s="6"/>
      <c r="O648" s="6"/>
      <c r="P648" s="6"/>
      <c r="Q648" s="6"/>
      <c r="R648" s="6"/>
      <c r="S648" s="6"/>
    </row>
    <row r="649" spans="1:19" ht="16.5" customHeight="1" x14ac:dyDescent="0.3">
      <c r="A649" s="86"/>
      <c r="B649" s="86"/>
      <c r="C649" s="51"/>
      <c r="D649" s="6"/>
      <c r="E649" s="6"/>
      <c r="F649" s="6"/>
      <c r="G649" s="6"/>
      <c r="H649" s="51"/>
      <c r="I649" s="52"/>
      <c r="J649" s="52"/>
      <c r="K649" s="52"/>
      <c r="L649" s="52"/>
      <c r="M649" s="6"/>
      <c r="N649" s="6"/>
      <c r="O649" s="6"/>
      <c r="P649" s="6"/>
      <c r="Q649" s="6"/>
      <c r="R649" s="6"/>
      <c r="S649" s="6"/>
    </row>
    <row r="650" spans="1:19" ht="16.5" customHeight="1" x14ac:dyDescent="0.3">
      <c r="A650" s="86"/>
      <c r="B650" s="86"/>
      <c r="C650" s="51"/>
      <c r="D650" s="6"/>
      <c r="E650" s="6"/>
      <c r="F650" s="6"/>
      <c r="G650" s="6"/>
      <c r="H650" s="51"/>
      <c r="I650" s="52"/>
      <c r="J650" s="52"/>
      <c r="K650" s="52"/>
      <c r="L650" s="52"/>
      <c r="M650" s="6"/>
      <c r="N650" s="6"/>
      <c r="O650" s="6"/>
      <c r="P650" s="6"/>
      <c r="Q650" s="6"/>
      <c r="R650" s="6"/>
      <c r="S650" s="6"/>
    </row>
    <row r="651" spans="1:19" ht="16.5" customHeight="1" x14ac:dyDescent="0.3">
      <c r="A651" s="86"/>
      <c r="B651" s="86"/>
      <c r="C651" s="51"/>
      <c r="D651" s="6"/>
      <c r="E651" s="6"/>
      <c r="F651" s="6"/>
      <c r="G651" s="6"/>
      <c r="H651" s="51"/>
      <c r="I651" s="52"/>
      <c r="J651" s="52"/>
      <c r="K651" s="52"/>
      <c r="L651" s="52"/>
      <c r="M651" s="6"/>
      <c r="N651" s="6"/>
      <c r="O651" s="6"/>
      <c r="P651" s="6"/>
      <c r="Q651" s="6"/>
      <c r="R651" s="6"/>
      <c r="S651" s="6"/>
    </row>
    <row r="652" spans="1:19" ht="16.5" customHeight="1" x14ac:dyDescent="0.3">
      <c r="A652" s="86"/>
      <c r="B652" s="86"/>
      <c r="C652" s="51"/>
      <c r="D652" s="6"/>
      <c r="E652" s="6"/>
      <c r="F652" s="6"/>
      <c r="G652" s="6"/>
      <c r="H652" s="51"/>
      <c r="I652" s="52"/>
      <c r="J652" s="52"/>
      <c r="K652" s="52"/>
      <c r="L652" s="52"/>
      <c r="M652" s="6"/>
      <c r="N652" s="6"/>
      <c r="O652" s="6"/>
      <c r="P652" s="6"/>
      <c r="Q652" s="6"/>
      <c r="R652" s="6"/>
      <c r="S652" s="6"/>
    </row>
    <row r="653" spans="1:19" ht="16.5" customHeight="1" x14ac:dyDescent="0.3">
      <c r="A653" s="86"/>
      <c r="B653" s="86"/>
      <c r="C653" s="51"/>
      <c r="D653" s="6"/>
      <c r="E653" s="6"/>
      <c r="F653" s="6"/>
      <c r="G653" s="6"/>
      <c r="H653" s="51"/>
      <c r="I653" s="52"/>
      <c r="J653" s="52"/>
      <c r="K653" s="52"/>
      <c r="L653" s="52"/>
      <c r="M653" s="6"/>
      <c r="N653" s="6"/>
      <c r="O653" s="6"/>
      <c r="P653" s="6"/>
      <c r="Q653" s="6"/>
      <c r="R653" s="6"/>
      <c r="S653" s="6"/>
    </row>
    <row r="654" spans="1:19" ht="16.5" customHeight="1" x14ac:dyDescent="0.3">
      <c r="A654" s="86"/>
      <c r="B654" s="86"/>
      <c r="C654" s="51"/>
      <c r="D654" s="6"/>
      <c r="E654" s="6"/>
      <c r="F654" s="6"/>
      <c r="G654" s="6"/>
      <c r="H654" s="51"/>
      <c r="I654" s="52"/>
      <c r="J654" s="52"/>
      <c r="K654" s="52"/>
      <c r="L654" s="52"/>
      <c r="M654" s="6"/>
      <c r="N654" s="6"/>
      <c r="O654" s="6"/>
      <c r="P654" s="6"/>
      <c r="Q654" s="6"/>
      <c r="R654" s="6"/>
      <c r="S654" s="6"/>
    </row>
    <row r="655" spans="1:19" ht="16.5" customHeight="1" x14ac:dyDescent="0.3">
      <c r="A655" s="86"/>
      <c r="B655" s="86"/>
      <c r="C655" s="51"/>
      <c r="D655" s="6"/>
      <c r="E655" s="6"/>
      <c r="F655" s="6"/>
      <c r="G655" s="6"/>
      <c r="H655" s="51"/>
      <c r="I655" s="52"/>
      <c r="J655" s="52"/>
      <c r="K655" s="52"/>
      <c r="L655" s="52"/>
      <c r="M655" s="6"/>
      <c r="N655" s="6"/>
      <c r="O655" s="6"/>
      <c r="P655" s="6"/>
      <c r="Q655" s="6"/>
      <c r="R655" s="6"/>
      <c r="S655" s="6"/>
    </row>
    <row r="656" spans="1:19" ht="16.5" customHeight="1" x14ac:dyDescent="0.3">
      <c r="A656" s="86"/>
      <c r="B656" s="86"/>
      <c r="C656" s="51"/>
      <c r="D656" s="6"/>
      <c r="E656" s="6"/>
      <c r="F656" s="6"/>
      <c r="G656" s="6"/>
      <c r="H656" s="51"/>
      <c r="I656" s="52"/>
      <c r="J656" s="52"/>
      <c r="K656" s="52"/>
      <c r="L656" s="52"/>
      <c r="M656" s="6"/>
      <c r="N656" s="6"/>
      <c r="O656" s="6"/>
      <c r="P656" s="6"/>
      <c r="Q656" s="6"/>
      <c r="R656" s="6"/>
      <c r="S656" s="6"/>
    </row>
    <row r="657" spans="1:19" ht="16.5" customHeight="1" x14ac:dyDescent="0.3">
      <c r="A657" s="86"/>
      <c r="B657" s="86"/>
      <c r="C657" s="51"/>
      <c r="D657" s="6"/>
      <c r="E657" s="6"/>
      <c r="F657" s="6"/>
      <c r="G657" s="6"/>
      <c r="H657" s="51"/>
      <c r="I657" s="52"/>
      <c r="J657" s="52"/>
      <c r="K657" s="52"/>
      <c r="L657" s="52"/>
      <c r="M657" s="6"/>
      <c r="N657" s="6"/>
      <c r="O657" s="6"/>
      <c r="P657" s="6"/>
      <c r="Q657" s="6"/>
      <c r="R657" s="6"/>
      <c r="S657" s="6"/>
    </row>
    <row r="658" spans="1:19" ht="16.5" customHeight="1" x14ac:dyDescent="0.3">
      <c r="A658" s="86"/>
      <c r="B658" s="86"/>
      <c r="C658" s="51"/>
      <c r="D658" s="6"/>
      <c r="E658" s="6"/>
      <c r="F658" s="6"/>
      <c r="G658" s="6"/>
      <c r="H658" s="51"/>
      <c r="I658" s="52"/>
      <c r="J658" s="52"/>
      <c r="K658" s="52"/>
      <c r="L658" s="52"/>
      <c r="M658" s="6"/>
      <c r="N658" s="6"/>
      <c r="O658" s="6"/>
      <c r="P658" s="6"/>
      <c r="Q658" s="6"/>
      <c r="R658" s="6"/>
      <c r="S658" s="6"/>
    </row>
    <row r="659" spans="1:19" ht="16.5" customHeight="1" x14ac:dyDescent="0.3">
      <c r="A659" s="86"/>
      <c r="B659" s="86"/>
      <c r="C659" s="51"/>
      <c r="D659" s="6"/>
      <c r="E659" s="6"/>
      <c r="F659" s="6"/>
      <c r="G659" s="6"/>
      <c r="H659" s="51"/>
      <c r="I659" s="52"/>
      <c r="J659" s="52"/>
      <c r="K659" s="52"/>
      <c r="L659" s="52"/>
      <c r="M659" s="6"/>
      <c r="N659" s="6"/>
      <c r="O659" s="6"/>
      <c r="P659" s="6"/>
      <c r="Q659" s="6"/>
      <c r="R659" s="6"/>
      <c r="S659" s="6"/>
    </row>
    <row r="660" spans="1:19" ht="16.5" customHeight="1" x14ac:dyDescent="0.3">
      <c r="A660" s="86"/>
      <c r="B660" s="86"/>
      <c r="C660" s="51"/>
      <c r="D660" s="6"/>
      <c r="E660" s="6"/>
      <c r="F660" s="6"/>
      <c r="G660" s="6"/>
      <c r="H660" s="51"/>
      <c r="I660" s="52"/>
      <c r="J660" s="52"/>
      <c r="K660" s="52"/>
      <c r="L660" s="52"/>
      <c r="M660" s="6"/>
      <c r="N660" s="6"/>
      <c r="O660" s="6"/>
      <c r="P660" s="6"/>
      <c r="Q660" s="6"/>
      <c r="R660" s="6"/>
      <c r="S660" s="6"/>
    </row>
    <row r="661" spans="1:19" ht="16.5" customHeight="1" x14ac:dyDescent="0.3">
      <c r="A661" s="86"/>
      <c r="B661" s="86"/>
      <c r="C661" s="51"/>
      <c r="D661" s="6"/>
      <c r="E661" s="6"/>
      <c r="F661" s="6"/>
      <c r="G661" s="6"/>
      <c r="H661" s="51"/>
      <c r="I661" s="52"/>
      <c r="J661" s="52"/>
      <c r="K661" s="52"/>
      <c r="L661" s="52"/>
      <c r="M661" s="6"/>
      <c r="N661" s="6"/>
      <c r="O661" s="6"/>
      <c r="P661" s="6"/>
      <c r="Q661" s="6"/>
      <c r="R661" s="6"/>
      <c r="S661" s="6"/>
    </row>
    <row r="662" spans="1:19" ht="16.5" customHeight="1" x14ac:dyDescent="0.3">
      <c r="A662" s="86"/>
      <c r="B662" s="86"/>
      <c r="C662" s="51"/>
      <c r="D662" s="6"/>
      <c r="E662" s="6"/>
      <c r="F662" s="6"/>
      <c r="G662" s="6"/>
      <c r="H662" s="51"/>
      <c r="I662" s="52"/>
      <c r="J662" s="52"/>
      <c r="K662" s="52"/>
      <c r="L662" s="52"/>
      <c r="M662" s="6"/>
      <c r="N662" s="6"/>
      <c r="O662" s="6"/>
      <c r="P662" s="6"/>
      <c r="Q662" s="6"/>
      <c r="R662" s="6"/>
      <c r="S662" s="6"/>
    </row>
    <row r="663" spans="1:19" ht="16.5" customHeight="1" x14ac:dyDescent="0.3">
      <c r="A663" s="86"/>
      <c r="B663" s="86"/>
      <c r="C663" s="51"/>
      <c r="D663" s="6"/>
      <c r="E663" s="6"/>
      <c r="F663" s="6"/>
      <c r="G663" s="6"/>
      <c r="H663" s="51"/>
      <c r="I663" s="52"/>
      <c r="J663" s="52"/>
      <c r="K663" s="52"/>
      <c r="L663" s="52"/>
      <c r="M663" s="6"/>
      <c r="N663" s="6"/>
      <c r="O663" s="6"/>
      <c r="P663" s="6"/>
      <c r="Q663" s="6"/>
      <c r="R663" s="6"/>
      <c r="S663" s="6"/>
    </row>
    <row r="664" spans="1:19" ht="16.5" customHeight="1" x14ac:dyDescent="0.3">
      <c r="A664" s="86"/>
      <c r="B664" s="86"/>
      <c r="C664" s="51"/>
      <c r="D664" s="6"/>
      <c r="E664" s="6"/>
      <c r="F664" s="6"/>
      <c r="G664" s="6"/>
      <c r="H664" s="51"/>
      <c r="I664" s="52"/>
      <c r="J664" s="52"/>
      <c r="K664" s="52"/>
      <c r="L664" s="52"/>
      <c r="M664" s="6"/>
      <c r="N664" s="6"/>
      <c r="O664" s="6"/>
      <c r="P664" s="6"/>
      <c r="Q664" s="6"/>
      <c r="R664" s="6"/>
      <c r="S664" s="6"/>
    </row>
    <row r="665" spans="1:19" ht="16.5" customHeight="1" x14ac:dyDescent="0.3">
      <c r="A665" s="86"/>
      <c r="B665" s="86"/>
      <c r="C665" s="51"/>
      <c r="D665" s="6"/>
      <c r="E665" s="6"/>
      <c r="F665" s="6"/>
      <c r="G665" s="6"/>
      <c r="H665" s="51"/>
      <c r="I665" s="52"/>
      <c r="J665" s="52"/>
      <c r="K665" s="52"/>
      <c r="L665" s="52"/>
      <c r="M665" s="6"/>
      <c r="N665" s="6"/>
      <c r="O665" s="6"/>
      <c r="P665" s="6"/>
      <c r="Q665" s="6"/>
      <c r="R665" s="6"/>
      <c r="S665" s="6"/>
    </row>
    <row r="666" spans="1:19" ht="16.5" customHeight="1" x14ac:dyDescent="0.3">
      <c r="A666" s="86"/>
      <c r="B666" s="86"/>
      <c r="C666" s="51"/>
      <c r="D666" s="6"/>
      <c r="E666" s="6"/>
      <c r="F666" s="6"/>
      <c r="G666" s="6"/>
      <c r="H666" s="51"/>
      <c r="I666" s="52"/>
      <c r="J666" s="52"/>
      <c r="K666" s="52"/>
      <c r="L666" s="52"/>
      <c r="M666" s="6"/>
      <c r="N666" s="6"/>
      <c r="O666" s="6"/>
      <c r="P666" s="6"/>
      <c r="Q666" s="6"/>
      <c r="R666" s="6"/>
      <c r="S666" s="6"/>
    </row>
    <row r="667" spans="1:19" ht="16.5" customHeight="1" x14ac:dyDescent="0.3">
      <c r="A667" s="86"/>
      <c r="B667" s="86"/>
      <c r="C667" s="51"/>
      <c r="D667" s="6"/>
      <c r="E667" s="6"/>
      <c r="F667" s="6"/>
      <c r="G667" s="6"/>
      <c r="H667" s="51"/>
      <c r="I667" s="52"/>
      <c r="J667" s="52"/>
      <c r="K667" s="52"/>
      <c r="L667" s="52"/>
      <c r="M667" s="6"/>
      <c r="N667" s="6"/>
      <c r="O667" s="6"/>
      <c r="P667" s="6"/>
      <c r="Q667" s="6"/>
      <c r="R667" s="6"/>
      <c r="S667" s="6"/>
    </row>
    <row r="668" spans="1:19" ht="16.5" customHeight="1" x14ac:dyDescent="0.3">
      <c r="A668" s="86"/>
      <c r="B668" s="86"/>
      <c r="C668" s="51"/>
      <c r="D668" s="6"/>
      <c r="E668" s="6"/>
      <c r="F668" s="6"/>
      <c r="G668" s="6"/>
      <c r="H668" s="51"/>
      <c r="I668" s="52"/>
      <c r="J668" s="52"/>
      <c r="K668" s="52"/>
      <c r="L668" s="52"/>
      <c r="M668" s="6"/>
      <c r="N668" s="6"/>
      <c r="O668" s="6"/>
      <c r="P668" s="6"/>
      <c r="Q668" s="6"/>
      <c r="R668" s="6"/>
      <c r="S668" s="6"/>
    </row>
    <row r="669" spans="1:19" ht="16.5" customHeight="1" x14ac:dyDescent="0.3">
      <c r="A669" s="86"/>
      <c r="B669" s="86"/>
      <c r="C669" s="51"/>
      <c r="D669" s="6"/>
      <c r="E669" s="6"/>
      <c r="F669" s="6"/>
      <c r="G669" s="6"/>
      <c r="H669" s="51"/>
      <c r="I669" s="52"/>
      <c r="J669" s="52"/>
      <c r="K669" s="52"/>
      <c r="L669" s="52"/>
      <c r="M669" s="6"/>
      <c r="N669" s="6"/>
      <c r="O669" s="6"/>
      <c r="P669" s="6"/>
      <c r="Q669" s="6"/>
      <c r="R669" s="6"/>
      <c r="S669" s="6"/>
    </row>
    <row r="670" spans="1:19" ht="16.5" customHeight="1" x14ac:dyDescent="0.3">
      <c r="A670" s="86"/>
      <c r="B670" s="86"/>
      <c r="C670" s="51"/>
      <c r="D670" s="6"/>
      <c r="E670" s="6"/>
      <c r="F670" s="6"/>
      <c r="G670" s="6"/>
      <c r="H670" s="51"/>
      <c r="I670" s="52"/>
      <c r="J670" s="52"/>
      <c r="K670" s="52"/>
      <c r="L670" s="52"/>
      <c r="M670" s="6"/>
      <c r="N670" s="6"/>
      <c r="O670" s="6"/>
      <c r="P670" s="6"/>
      <c r="Q670" s="6"/>
      <c r="R670" s="6"/>
      <c r="S670" s="6"/>
    </row>
    <row r="671" spans="1:19" ht="16.5" customHeight="1" x14ac:dyDescent="0.3">
      <c r="A671" s="86"/>
      <c r="B671" s="86"/>
      <c r="C671" s="51"/>
      <c r="D671" s="6"/>
      <c r="E671" s="6"/>
      <c r="F671" s="6"/>
      <c r="G671" s="6"/>
      <c r="H671" s="51"/>
      <c r="I671" s="52"/>
      <c r="J671" s="52"/>
      <c r="K671" s="52"/>
      <c r="L671" s="52"/>
      <c r="M671" s="6"/>
      <c r="N671" s="6"/>
      <c r="O671" s="6"/>
      <c r="P671" s="6"/>
      <c r="Q671" s="6"/>
      <c r="R671" s="6"/>
      <c r="S671" s="6"/>
    </row>
    <row r="672" spans="1:19" ht="16.5" customHeight="1" x14ac:dyDescent="0.3">
      <c r="A672" s="86"/>
      <c r="B672" s="86"/>
      <c r="C672" s="51"/>
      <c r="D672" s="6"/>
      <c r="E672" s="6"/>
      <c r="F672" s="6"/>
      <c r="G672" s="6"/>
      <c r="H672" s="51"/>
      <c r="I672" s="52"/>
      <c r="J672" s="52"/>
      <c r="K672" s="52"/>
      <c r="L672" s="52"/>
      <c r="M672" s="6"/>
      <c r="N672" s="6"/>
      <c r="O672" s="6"/>
      <c r="P672" s="6"/>
      <c r="Q672" s="6"/>
      <c r="R672" s="6"/>
      <c r="S672" s="6"/>
    </row>
    <row r="673" spans="1:19" ht="16.5" customHeight="1" x14ac:dyDescent="0.3">
      <c r="A673" s="86"/>
      <c r="B673" s="86"/>
      <c r="C673" s="51"/>
      <c r="D673" s="6"/>
      <c r="E673" s="6"/>
      <c r="F673" s="6"/>
      <c r="G673" s="6"/>
      <c r="H673" s="51"/>
      <c r="I673" s="52"/>
      <c r="J673" s="52"/>
      <c r="K673" s="52"/>
      <c r="L673" s="52"/>
      <c r="M673" s="6"/>
      <c r="N673" s="6"/>
      <c r="O673" s="6"/>
      <c r="P673" s="6"/>
      <c r="Q673" s="6"/>
      <c r="R673" s="6"/>
      <c r="S673" s="6"/>
    </row>
    <row r="674" spans="1:19" ht="16.5" customHeight="1" x14ac:dyDescent="0.3">
      <c r="A674" s="86"/>
      <c r="B674" s="86"/>
      <c r="C674" s="51"/>
      <c r="D674" s="6"/>
      <c r="E674" s="6"/>
      <c r="F674" s="6"/>
      <c r="G674" s="6"/>
      <c r="H674" s="51"/>
      <c r="I674" s="52"/>
      <c r="J674" s="52"/>
      <c r="K674" s="52"/>
      <c r="L674" s="52"/>
      <c r="M674" s="6"/>
      <c r="N674" s="6"/>
      <c r="O674" s="6"/>
      <c r="P674" s="6"/>
      <c r="Q674" s="6"/>
      <c r="R674" s="6"/>
      <c r="S674" s="6"/>
    </row>
    <row r="675" spans="1:19" ht="16.5" customHeight="1" x14ac:dyDescent="0.3">
      <c r="A675" s="86"/>
      <c r="B675" s="86"/>
      <c r="C675" s="51"/>
      <c r="D675" s="6"/>
      <c r="E675" s="6"/>
      <c r="F675" s="6"/>
      <c r="G675" s="6"/>
      <c r="H675" s="51"/>
      <c r="I675" s="52"/>
      <c r="J675" s="52"/>
      <c r="K675" s="52"/>
      <c r="L675" s="52"/>
      <c r="M675" s="6"/>
      <c r="N675" s="6"/>
      <c r="O675" s="6"/>
      <c r="P675" s="6"/>
      <c r="Q675" s="6"/>
      <c r="R675" s="6"/>
      <c r="S675" s="6"/>
    </row>
    <row r="676" spans="1:19" ht="16.5" customHeight="1" x14ac:dyDescent="0.3">
      <c r="A676" s="86"/>
      <c r="B676" s="86"/>
      <c r="C676" s="51"/>
      <c r="D676" s="6"/>
      <c r="E676" s="6"/>
      <c r="F676" s="6"/>
      <c r="G676" s="6"/>
      <c r="H676" s="51"/>
      <c r="I676" s="52"/>
      <c r="J676" s="52"/>
      <c r="K676" s="52"/>
      <c r="L676" s="52"/>
      <c r="M676" s="6"/>
      <c r="N676" s="6"/>
      <c r="O676" s="6"/>
      <c r="P676" s="6"/>
      <c r="Q676" s="6"/>
      <c r="R676" s="6"/>
      <c r="S676" s="6"/>
    </row>
    <row r="677" spans="1:19" ht="16.5" customHeight="1" x14ac:dyDescent="0.3">
      <c r="A677" s="86"/>
      <c r="B677" s="86"/>
      <c r="C677" s="51"/>
      <c r="D677" s="6"/>
      <c r="E677" s="6"/>
      <c r="F677" s="6"/>
      <c r="G677" s="6"/>
      <c r="H677" s="51"/>
      <c r="I677" s="52"/>
      <c r="J677" s="52"/>
      <c r="K677" s="52"/>
      <c r="L677" s="52"/>
      <c r="M677" s="6"/>
      <c r="N677" s="6"/>
      <c r="O677" s="6"/>
      <c r="P677" s="6"/>
      <c r="Q677" s="6"/>
      <c r="R677" s="6"/>
      <c r="S677" s="6"/>
    </row>
    <row r="678" spans="1:19" ht="16.5" customHeight="1" x14ac:dyDescent="0.3">
      <c r="A678" s="86"/>
      <c r="B678" s="86"/>
      <c r="C678" s="51"/>
      <c r="D678" s="6"/>
      <c r="E678" s="6"/>
      <c r="F678" s="6"/>
      <c r="G678" s="6"/>
      <c r="H678" s="51"/>
      <c r="I678" s="52"/>
      <c r="J678" s="52"/>
      <c r="K678" s="52"/>
      <c r="L678" s="52"/>
      <c r="M678" s="6"/>
      <c r="N678" s="6"/>
      <c r="O678" s="6"/>
      <c r="P678" s="6"/>
      <c r="Q678" s="6"/>
      <c r="R678" s="6"/>
      <c r="S678" s="6"/>
    </row>
    <row r="679" spans="1:19" ht="16.5" customHeight="1" x14ac:dyDescent="0.3">
      <c r="A679" s="86"/>
      <c r="B679" s="86"/>
      <c r="C679" s="51"/>
      <c r="D679" s="6"/>
      <c r="E679" s="6"/>
      <c r="F679" s="6"/>
      <c r="G679" s="6"/>
      <c r="H679" s="51"/>
      <c r="I679" s="52"/>
      <c r="J679" s="52"/>
      <c r="K679" s="52"/>
      <c r="L679" s="52"/>
      <c r="M679" s="6"/>
      <c r="N679" s="6"/>
      <c r="O679" s="6"/>
      <c r="P679" s="6"/>
      <c r="Q679" s="6"/>
      <c r="R679" s="6"/>
      <c r="S679" s="6"/>
    </row>
    <row r="680" spans="1:19" ht="16.5" customHeight="1" x14ac:dyDescent="0.3">
      <c r="A680" s="86"/>
      <c r="B680" s="86"/>
      <c r="C680" s="51"/>
      <c r="D680" s="6"/>
      <c r="E680" s="6"/>
      <c r="F680" s="6"/>
      <c r="G680" s="6"/>
      <c r="H680" s="51"/>
      <c r="I680" s="52"/>
      <c r="J680" s="52"/>
      <c r="K680" s="52"/>
      <c r="L680" s="52"/>
      <c r="M680" s="6"/>
      <c r="N680" s="6"/>
      <c r="O680" s="6"/>
      <c r="P680" s="6"/>
      <c r="Q680" s="6"/>
      <c r="R680" s="6"/>
      <c r="S680" s="6"/>
    </row>
    <row r="681" spans="1:19" ht="16.5" customHeight="1" x14ac:dyDescent="0.3">
      <c r="A681" s="86"/>
      <c r="B681" s="86"/>
      <c r="C681" s="51"/>
      <c r="D681" s="6"/>
      <c r="E681" s="6"/>
      <c r="F681" s="6"/>
      <c r="G681" s="6"/>
      <c r="H681" s="51"/>
      <c r="I681" s="52"/>
      <c r="J681" s="52"/>
      <c r="K681" s="52"/>
      <c r="L681" s="52"/>
      <c r="M681" s="6"/>
      <c r="N681" s="6"/>
      <c r="O681" s="6"/>
      <c r="P681" s="6"/>
      <c r="Q681" s="6"/>
      <c r="R681" s="6"/>
      <c r="S681" s="6"/>
    </row>
    <row r="682" spans="1:19" ht="16.5" customHeight="1" x14ac:dyDescent="0.3">
      <c r="A682" s="86"/>
      <c r="B682" s="86"/>
      <c r="C682" s="51"/>
      <c r="D682" s="6"/>
      <c r="E682" s="6"/>
      <c r="F682" s="6"/>
      <c r="G682" s="6"/>
      <c r="H682" s="51"/>
      <c r="I682" s="52"/>
      <c r="J682" s="52"/>
      <c r="K682" s="52"/>
      <c r="L682" s="52"/>
      <c r="M682" s="6"/>
      <c r="N682" s="6"/>
      <c r="O682" s="6"/>
      <c r="P682" s="6"/>
      <c r="Q682" s="6"/>
      <c r="R682" s="6"/>
      <c r="S682" s="6"/>
    </row>
    <row r="683" spans="1:19" ht="16.5" customHeight="1" x14ac:dyDescent="0.3">
      <c r="A683" s="86"/>
      <c r="B683" s="86"/>
      <c r="C683" s="51"/>
      <c r="D683" s="6"/>
      <c r="E683" s="6"/>
      <c r="F683" s="6"/>
      <c r="G683" s="6"/>
      <c r="H683" s="51"/>
      <c r="I683" s="52"/>
      <c r="J683" s="52"/>
      <c r="K683" s="52"/>
      <c r="L683" s="52"/>
      <c r="M683" s="6"/>
      <c r="N683" s="6"/>
      <c r="O683" s="6"/>
      <c r="P683" s="6"/>
      <c r="Q683" s="6"/>
      <c r="R683" s="6"/>
      <c r="S683" s="6"/>
    </row>
    <row r="684" spans="1:19" ht="16.5" customHeight="1" x14ac:dyDescent="0.3">
      <c r="A684" s="86"/>
      <c r="B684" s="86"/>
      <c r="C684" s="51"/>
      <c r="D684" s="6"/>
      <c r="E684" s="6"/>
      <c r="F684" s="6"/>
      <c r="G684" s="6"/>
      <c r="H684" s="51"/>
      <c r="I684" s="52"/>
      <c r="J684" s="52"/>
      <c r="K684" s="52"/>
      <c r="L684" s="52"/>
      <c r="M684" s="6"/>
      <c r="N684" s="6"/>
      <c r="O684" s="6"/>
      <c r="P684" s="6"/>
      <c r="Q684" s="6"/>
      <c r="R684" s="6"/>
      <c r="S684" s="6"/>
    </row>
    <row r="685" spans="1:19" ht="16.5" customHeight="1" x14ac:dyDescent="0.3">
      <c r="A685" s="86"/>
      <c r="B685" s="86"/>
      <c r="C685" s="51"/>
      <c r="D685" s="6"/>
      <c r="E685" s="6"/>
      <c r="F685" s="6"/>
      <c r="G685" s="6"/>
      <c r="H685" s="51"/>
      <c r="I685" s="52"/>
      <c r="J685" s="52"/>
      <c r="K685" s="52"/>
      <c r="L685" s="52"/>
      <c r="M685" s="6"/>
      <c r="N685" s="6"/>
      <c r="O685" s="6"/>
      <c r="P685" s="6"/>
      <c r="Q685" s="6"/>
      <c r="R685" s="6"/>
      <c r="S685" s="6"/>
    </row>
    <row r="686" spans="1:19" ht="16.5" customHeight="1" x14ac:dyDescent="0.3">
      <c r="A686" s="86"/>
      <c r="B686" s="86"/>
      <c r="C686" s="51"/>
      <c r="D686" s="6"/>
      <c r="E686" s="6"/>
      <c r="F686" s="6"/>
      <c r="G686" s="6"/>
      <c r="H686" s="51"/>
      <c r="I686" s="52"/>
      <c r="J686" s="52"/>
      <c r="K686" s="52"/>
      <c r="L686" s="52"/>
      <c r="M686" s="6"/>
      <c r="N686" s="6"/>
      <c r="O686" s="6"/>
      <c r="P686" s="6"/>
      <c r="Q686" s="6"/>
      <c r="R686" s="6"/>
      <c r="S686" s="6"/>
    </row>
    <row r="687" spans="1:19" ht="16.5" customHeight="1" x14ac:dyDescent="0.3">
      <c r="A687" s="86"/>
      <c r="B687" s="86"/>
      <c r="C687" s="51"/>
      <c r="D687" s="6"/>
      <c r="E687" s="6"/>
      <c r="F687" s="6"/>
      <c r="G687" s="6"/>
      <c r="H687" s="51"/>
      <c r="I687" s="52"/>
      <c r="J687" s="52"/>
      <c r="K687" s="52"/>
      <c r="L687" s="52"/>
      <c r="M687" s="6"/>
      <c r="N687" s="6"/>
      <c r="O687" s="6"/>
      <c r="P687" s="6"/>
      <c r="Q687" s="6"/>
      <c r="R687" s="6"/>
      <c r="S687" s="6"/>
    </row>
    <row r="688" spans="1:19" ht="16.5" customHeight="1" x14ac:dyDescent="0.3">
      <c r="A688" s="86"/>
      <c r="B688" s="86"/>
      <c r="C688" s="51"/>
      <c r="D688" s="6"/>
      <c r="E688" s="6"/>
      <c r="F688" s="6"/>
      <c r="G688" s="6"/>
      <c r="H688" s="51"/>
      <c r="I688" s="52"/>
      <c r="J688" s="52"/>
      <c r="K688" s="52"/>
      <c r="L688" s="52"/>
      <c r="M688" s="6"/>
      <c r="N688" s="6"/>
      <c r="O688" s="6"/>
      <c r="P688" s="6"/>
      <c r="Q688" s="6"/>
      <c r="R688" s="6"/>
      <c r="S688" s="6"/>
    </row>
    <row r="689" spans="1:19" ht="16.5" customHeight="1" x14ac:dyDescent="0.3">
      <c r="A689" s="86"/>
      <c r="B689" s="86"/>
      <c r="C689" s="51"/>
      <c r="D689" s="6"/>
      <c r="E689" s="6"/>
      <c r="F689" s="6"/>
      <c r="G689" s="6"/>
      <c r="H689" s="51"/>
      <c r="I689" s="52"/>
      <c r="J689" s="52"/>
      <c r="K689" s="52"/>
      <c r="L689" s="52"/>
      <c r="M689" s="6"/>
      <c r="N689" s="6"/>
      <c r="O689" s="6"/>
      <c r="P689" s="6"/>
      <c r="Q689" s="6"/>
      <c r="R689" s="6"/>
      <c r="S689" s="6"/>
    </row>
    <row r="690" spans="1:19" ht="16.5" customHeight="1" x14ac:dyDescent="0.3">
      <c r="A690" s="86"/>
      <c r="B690" s="86"/>
      <c r="C690" s="51"/>
      <c r="D690" s="6"/>
      <c r="E690" s="6"/>
      <c r="F690" s="6"/>
      <c r="G690" s="6"/>
      <c r="H690" s="51"/>
      <c r="I690" s="52"/>
      <c r="J690" s="52"/>
      <c r="K690" s="52"/>
      <c r="L690" s="52"/>
      <c r="M690" s="6"/>
      <c r="N690" s="6"/>
      <c r="O690" s="6"/>
      <c r="P690" s="6"/>
      <c r="Q690" s="6"/>
      <c r="R690" s="6"/>
      <c r="S690" s="6"/>
    </row>
    <row r="691" spans="1:19" ht="16.5" customHeight="1" x14ac:dyDescent="0.3">
      <c r="A691" s="86"/>
      <c r="B691" s="86"/>
      <c r="C691" s="51"/>
      <c r="D691" s="6"/>
      <c r="E691" s="6"/>
      <c r="F691" s="6"/>
      <c r="G691" s="6"/>
      <c r="H691" s="51"/>
      <c r="I691" s="52"/>
      <c r="J691" s="52"/>
      <c r="K691" s="52"/>
      <c r="L691" s="52"/>
      <c r="M691" s="6"/>
      <c r="N691" s="6"/>
      <c r="O691" s="6"/>
      <c r="P691" s="6"/>
      <c r="Q691" s="6"/>
      <c r="R691" s="6"/>
      <c r="S691" s="6"/>
    </row>
    <row r="692" spans="1:19" ht="16.5" customHeight="1" x14ac:dyDescent="0.3">
      <c r="A692" s="86"/>
      <c r="B692" s="86"/>
      <c r="C692" s="51"/>
      <c r="D692" s="6"/>
      <c r="E692" s="6"/>
      <c r="F692" s="6"/>
      <c r="G692" s="6"/>
      <c r="H692" s="51"/>
      <c r="I692" s="52"/>
      <c r="J692" s="52"/>
      <c r="K692" s="52"/>
      <c r="L692" s="52"/>
      <c r="M692" s="6"/>
      <c r="N692" s="6"/>
      <c r="O692" s="6"/>
      <c r="P692" s="6"/>
      <c r="Q692" s="6"/>
      <c r="R692" s="6"/>
      <c r="S692" s="6"/>
    </row>
    <row r="693" spans="1:19" ht="16.5" customHeight="1" x14ac:dyDescent="0.3">
      <c r="A693" s="86"/>
      <c r="B693" s="86"/>
      <c r="C693" s="51"/>
      <c r="D693" s="6"/>
      <c r="E693" s="6"/>
      <c r="F693" s="6"/>
      <c r="G693" s="6"/>
      <c r="H693" s="51"/>
      <c r="I693" s="52"/>
      <c r="J693" s="52"/>
      <c r="K693" s="52"/>
      <c r="L693" s="52"/>
      <c r="M693" s="6"/>
      <c r="N693" s="6"/>
      <c r="O693" s="6"/>
      <c r="P693" s="6"/>
      <c r="Q693" s="6"/>
      <c r="R693" s="6"/>
      <c r="S693" s="6"/>
    </row>
    <row r="694" spans="1:19" ht="16.5" customHeight="1" x14ac:dyDescent="0.3">
      <c r="A694" s="86"/>
      <c r="B694" s="86"/>
      <c r="C694" s="51"/>
      <c r="D694" s="6"/>
      <c r="E694" s="6"/>
      <c r="F694" s="6"/>
      <c r="G694" s="6"/>
      <c r="H694" s="51"/>
      <c r="I694" s="52"/>
      <c r="J694" s="52"/>
      <c r="K694" s="52"/>
      <c r="L694" s="52"/>
      <c r="M694" s="6"/>
      <c r="N694" s="6"/>
      <c r="O694" s="6"/>
      <c r="P694" s="6"/>
      <c r="Q694" s="6"/>
      <c r="R694" s="6"/>
      <c r="S694" s="6"/>
    </row>
    <row r="695" spans="1:19" ht="16.5" customHeight="1" x14ac:dyDescent="0.3">
      <c r="A695" s="86"/>
      <c r="B695" s="86"/>
      <c r="C695" s="51"/>
      <c r="D695" s="6"/>
      <c r="E695" s="6"/>
      <c r="F695" s="6"/>
      <c r="G695" s="6"/>
      <c r="H695" s="51"/>
      <c r="I695" s="52"/>
      <c r="J695" s="52"/>
      <c r="K695" s="52"/>
      <c r="L695" s="52"/>
      <c r="M695" s="6"/>
      <c r="N695" s="6"/>
      <c r="O695" s="6"/>
      <c r="P695" s="6"/>
      <c r="Q695" s="6"/>
      <c r="R695" s="6"/>
      <c r="S695" s="6"/>
    </row>
    <row r="696" spans="1:19" ht="16.5" customHeight="1" x14ac:dyDescent="0.3">
      <c r="A696" s="86"/>
      <c r="B696" s="86"/>
      <c r="C696" s="51"/>
      <c r="D696" s="6"/>
      <c r="E696" s="6"/>
      <c r="F696" s="6"/>
      <c r="G696" s="6"/>
      <c r="H696" s="51"/>
      <c r="I696" s="52"/>
      <c r="J696" s="52"/>
      <c r="K696" s="52"/>
      <c r="L696" s="52"/>
      <c r="M696" s="6"/>
      <c r="N696" s="6"/>
      <c r="O696" s="6"/>
      <c r="P696" s="6"/>
      <c r="Q696" s="6"/>
      <c r="R696" s="6"/>
      <c r="S696" s="6"/>
    </row>
    <row r="697" spans="1:19" ht="16.5" customHeight="1" x14ac:dyDescent="0.3">
      <c r="A697" s="86"/>
      <c r="B697" s="86"/>
      <c r="C697" s="51"/>
      <c r="D697" s="6"/>
      <c r="E697" s="6"/>
      <c r="F697" s="6"/>
      <c r="G697" s="6"/>
      <c r="H697" s="51"/>
      <c r="I697" s="52"/>
      <c r="J697" s="52"/>
      <c r="K697" s="52"/>
      <c r="L697" s="52"/>
      <c r="M697" s="6"/>
      <c r="N697" s="6"/>
      <c r="O697" s="6"/>
      <c r="P697" s="6"/>
      <c r="Q697" s="6"/>
      <c r="R697" s="6"/>
      <c r="S697" s="6"/>
    </row>
    <row r="698" spans="1:19" ht="16.5" customHeight="1" x14ac:dyDescent="0.3">
      <c r="A698" s="86"/>
      <c r="B698" s="86"/>
      <c r="C698" s="51"/>
      <c r="D698" s="6"/>
      <c r="E698" s="6"/>
      <c r="F698" s="6"/>
      <c r="G698" s="6"/>
      <c r="H698" s="51"/>
      <c r="I698" s="52"/>
      <c r="J698" s="52"/>
      <c r="K698" s="52"/>
      <c r="L698" s="52"/>
      <c r="M698" s="6"/>
      <c r="N698" s="6"/>
      <c r="O698" s="6"/>
      <c r="P698" s="6"/>
      <c r="Q698" s="6"/>
      <c r="R698" s="6"/>
      <c r="S698" s="6"/>
    </row>
    <row r="699" spans="1:19" ht="16.5" customHeight="1" x14ac:dyDescent="0.3">
      <c r="A699" s="86"/>
      <c r="B699" s="86"/>
      <c r="C699" s="51"/>
      <c r="D699" s="6"/>
      <c r="E699" s="6"/>
      <c r="F699" s="6"/>
      <c r="G699" s="6"/>
      <c r="H699" s="51"/>
      <c r="I699" s="52"/>
      <c r="J699" s="52"/>
      <c r="K699" s="52"/>
      <c r="L699" s="52"/>
      <c r="M699" s="6"/>
      <c r="N699" s="6"/>
      <c r="O699" s="6"/>
      <c r="P699" s="6"/>
      <c r="Q699" s="6"/>
      <c r="R699" s="6"/>
      <c r="S699" s="6"/>
    </row>
    <row r="700" spans="1:19" ht="16.5" customHeight="1" x14ac:dyDescent="0.3">
      <c r="A700" s="86"/>
      <c r="B700" s="86"/>
      <c r="C700" s="51"/>
      <c r="D700" s="6"/>
      <c r="E700" s="6"/>
      <c r="F700" s="6"/>
      <c r="G700" s="6"/>
      <c r="H700" s="51"/>
      <c r="I700" s="52"/>
      <c r="J700" s="52"/>
      <c r="K700" s="52"/>
      <c r="L700" s="52"/>
      <c r="M700" s="6"/>
      <c r="N700" s="6"/>
      <c r="O700" s="6"/>
      <c r="P700" s="6"/>
      <c r="Q700" s="6"/>
      <c r="R700" s="6"/>
      <c r="S700" s="6"/>
    </row>
    <row r="701" spans="1:19" ht="16.5" customHeight="1" x14ac:dyDescent="0.3">
      <c r="A701" s="86"/>
      <c r="B701" s="86"/>
      <c r="C701" s="51"/>
      <c r="D701" s="6"/>
      <c r="E701" s="6"/>
      <c r="F701" s="6"/>
      <c r="G701" s="6"/>
      <c r="H701" s="51"/>
      <c r="I701" s="52"/>
      <c r="J701" s="52"/>
      <c r="K701" s="52"/>
      <c r="L701" s="52"/>
      <c r="M701" s="6"/>
      <c r="N701" s="6"/>
      <c r="O701" s="6"/>
      <c r="P701" s="6"/>
      <c r="Q701" s="6"/>
      <c r="R701" s="6"/>
      <c r="S701" s="6"/>
    </row>
    <row r="702" spans="1:19" ht="16.5" customHeight="1" x14ac:dyDescent="0.3">
      <c r="A702" s="86"/>
      <c r="B702" s="86"/>
      <c r="C702" s="51"/>
      <c r="D702" s="6"/>
      <c r="E702" s="6"/>
      <c r="F702" s="6"/>
      <c r="G702" s="6"/>
      <c r="H702" s="51"/>
      <c r="I702" s="52"/>
      <c r="J702" s="52"/>
      <c r="K702" s="52"/>
      <c r="L702" s="52"/>
      <c r="M702" s="6"/>
      <c r="N702" s="6"/>
      <c r="O702" s="6"/>
      <c r="P702" s="6"/>
      <c r="Q702" s="6"/>
      <c r="R702" s="6"/>
      <c r="S702" s="6"/>
    </row>
    <row r="703" spans="1:19" ht="16.5" customHeight="1" x14ac:dyDescent="0.3">
      <c r="A703" s="86"/>
      <c r="B703" s="86"/>
      <c r="C703" s="51"/>
      <c r="D703" s="6"/>
      <c r="E703" s="6"/>
      <c r="F703" s="6"/>
      <c r="G703" s="6"/>
      <c r="H703" s="51"/>
      <c r="I703" s="52"/>
      <c r="J703" s="52"/>
      <c r="K703" s="52"/>
      <c r="L703" s="52"/>
      <c r="M703" s="6"/>
      <c r="N703" s="6"/>
      <c r="O703" s="6"/>
      <c r="P703" s="6"/>
      <c r="Q703" s="6"/>
      <c r="R703" s="6"/>
      <c r="S703" s="6"/>
    </row>
    <row r="704" spans="1:19" ht="16.5" customHeight="1" x14ac:dyDescent="0.3">
      <c r="A704" s="86"/>
      <c r="B704" s="86"/>
      <c r="C704" s="51"/>
      <c r="D704" s="6"/>
      <c r="E704" s="6"/>
      <c r="F704" s="6"/>
      <c r="G704" s="6"/>
      <c r="H704" s="51"/>
      <c r="I704" s="52"/>
      <c r="J704" s="52"/>
      <c r="K704" s="52"/>
      <c r="L704" s="52"/>
      <c r="M704" s="6"/>
      <c r="N704" s="6"/>
      <c r="O704" s="6"/>
      <c r="P704" s="6"/>
      <c r="Q704" s="6"/>
      <c r="R704" s="6"/>
      <c r="S704" s="6"/>
    </row>
    <row r="705" spans="1:19" ht="16.5" customHeight="1" x14ac:dyDescent="0.3">
      <c r="A705" s="86"/>
      <c r="B705" s="86"/>
      <c r="C705" s="51"/>
      <c r="D705" s="6"/>
      <c r="E705" s="6"/>
      <c r="F705" s="6"/>
      <c r="G705" s="6"/>
      <c r="H705" s="51"/>
      <c r="I705" s="52"/>
      <c r="J705" s="52"/>
      <c r="K705" s="52"/>
      <c r="L705" s="52"/>
      <c r="M705" s="6"/>
      <c r="N705" s="6"/>
      <c r="O705" s="6"/>
      <c r="P705" s="6"/>
      <c r="Q705" s="6"/>
      <c r="R705" s="6"/>
      <c r="S705" s="6"/>
    </row>
    <row r="706" spans="1:19" ht="16.5" customHeight="1" x14ac:dyDescent="0.3">
      <c r="A706" s="86"/>
      <c r="B706" s="86"/>
      <c r="C706" s="51"/>
      <c r="D706" s="6"/>
      <c r="E706" s="6"/>
      <c r="F706" s="6"/>
      <c r="G706" s="6"/>
      <c r="H706" s="51"/>
      <c r="I706" s="52"/>
      <c r="J706" s="52"/>
      <c r="K706" s="52"/>
      <c r="L706" s="52"/>
      <c r="M706" s="6"/>
      <c r="N706" s="6"/>
      <c r="O706" s="6"/>
      <c r="P706" s="6"/>
      <c r="Q706" s="6"/>
      <c r="R706" s="6"/>
      <c r="S706" s="6"/>
    </row>
    <row r="707" spans="1:19" ht="16.5" customHeight="1" x14ac:dyDescent="0.3">
      <c r="A707" s="86"/>
      <c r="B707" s="86"/>
      <c r="C707" s="51"/>
      <c r="D707" s="6"/>
      <c r="E707" s="6"/>
      <c r="F707" s="6"/>
      <c r="G707" s="6"/>
      <c r="H707" s="51"/>
      <c r="I707" s="52"/>
      <c r="J707" s="52"/>
      <c r="K707" s="52"/>
      <c r="L707" s="52"/>
      <c r="M707" s="6"/>
      <c r="N707" s="6"/>
      <c r="O707" s="6"/>
      <c r="P707" s="6"/>
      <c r="Q707" s="6"/>
      <c r="R707" s="6"/>
      <c r="S707" s="6"/>
    </row>
    <row r="708" spans="1:19" ht="16.5" customHeight="1" x14ac:dyDescent="0.3">
      <c r="A708" s="86"/>
      <c r="B708" s="86"/>
      <c r="C708" s="51"/>
      <c r="D708" s="6"/>
      <c r="E708" s="6"/>
      <c r="F708" s="6"/>
      <c r="G708" s="6"/>
      <c r="H708" s="51"/>
      <c r="I708" s="52"/>
      <c r="J708" s="52"/>
      <c r="K708" s="52"/>
      <c r="L708" s="52"/>
      <c r="M708" s="6"/>
      <c r="N708" s="6"/>
      <c r="O708" s="6"/>
      <c r="P708" s="6"/>
      <c r="Q708" s="6"/>
      <c r="R708" s="6"/>
      <c r="S708" s="6"/>
    </row>
    <row r="709" spans="1:19" ht="16.5" customHeight="1" x14ac:dyDescent="0.3">
      <c r="A709" s="86"/>
      <c r="B709" s="86"/>
      <c r="C709" s="51"/>
      <c r="D709" s="6"/>
      <c r="E709" s="6"/>
      <c r="F709" s="6"/>
      <c r="G709" s="6"/>
      <c r="H709" s="51"/>
      <c r="I709" s="52"/>
      <c r="J709" s="52"/>
      <c r="K709" s="52"/>
      <c r="L709" s="52"/>
      <c r="M709" s="6"/>
      <c r="N709" s="6"/>
      <c r="O709" s="6"/>
      <c r="P709" s="6"/>
      <c r="Q709" s="6"/>
      <c r="R709" s="6"/>
      <c r="S709" s="6"/>
    </row>
    <row r="710" spans="1:19" ht="16.5" customHeight="1" x14ac:dyDescent="0.3">
      <c r="A710" s="86"/>
      <c r="B710" s="86"/>
      <c r="C710" s="51"/>
      <c r="D710" s="6"/>
      <c r="E710" s="6"/>
      <c r="F710" s="6"/>
      <c r="G710" s="6"/>
      <c r="H710" s="51"/>
      <c r="I710" s="52"/>
      <c r="J710" s="52"/>
      <c r="K710" s="52"/>
      <c r="L710" s="52"/>
      <c r="M710" s="6"/>
      <c r="N710" s="6"/>
      <c r="O710" s="6"/>
      <c r="P710" s="6"/>
      <c r="Q710" s="6"/>
      <c r="R710" s="6"/>
      <c r="S710" s="6"/>
    </row>
    <row r="711" spans="1:19" ht="16.5" customHeight="1" x14ac:dyDescent="0.3">
      <c r="A711" s="86"/>
      <c r="B711" s="86"/>
      <c r="C711" s="51"/>
      <c r="D711" s="6"/>
      <c r="E711" s="6"/>
      <c r="F711" s="6"/>
      <c r="G711" s="6"/>
      <c r="H711" s="51"/>
      <c r="I711" s="52"/>
      <c r="J711" s="52"/>
      <c r="K711" s="52"/>
      <c r="L711" s="52"/>
      <c r="M711" s="6"/>
      <c r="N711" s="6"/>
      <c r="O711" s="6"/>
      <c r="P711" s="6"/>
      <c r="Q711" s="6"/>
      <c r="R711" s="6"/>
      <c r="S711" s="6"/>
    </row>
    <row r="712" spans="1:19" ht="16.5" customHeight="1" x14ac:dyDescent="0.3">
      <c r="A712" s="86"/>
      <c r="B712" s="86"/>
      <c r="C712" s="51"/>
      <c r="D712" s="6"/>
      <c r="E712" s="6"/>
      <c r="F712" s="6"/>
      <c r="G712" s="6"/>
      <c r="H712" s="51"/>
      <c r="I712" s="52"/>
      <c r="J712" s="52"/>
      <c r="K712" s="52"/>
      <c r="L712" s="52"/>
      <c r="M712" s="6"/>
      <c r="N712" s="6"/>
      <c r="O712" s="6"/>
      <c r="P712" s="6"/>
      <c r="Q712" s="6"/>
      <c r="R712" s="6"/>
      <c r="S712" s="6"/>
    </row>
    <row r="713" spans="1:19" ht="16.5" customHeight="1" x14ac:dyDescent="0.3">
      <c r="A713" s="86"/>
      <c r="B713" s="86"/>
      <c r="C713" s="51"/>
      <c r="D713" s="6"/>
      <c r="E713" s="6"/>
      <c r="F713" s="6"/>
      <c r="G713" s="6"/>
      <c r="H713" s="51"/>
      <c r="I713" s="52"/>
      <c r="J713" s="52"/>
      <c r="K713" s="52"/>
      <c r="L713" s="52"/>
      <c r="M713" s="6"/>
      <c r="N713" s="6"/>
      <c r="O713" s="6"/>
      <c r="P713" s="6"/>
      <c r="Q713" s="6"/>
      <c r="R713" s="6"/>
      <c r="S713" s="6"/>
    </row>
    <row r="714" spans="1:19" ht="16.5" customHeight="1" x14ac:dyDescent="0.3">
      <c r="A714" s="86"/>
      <c r="B714" s="86"/>
      <c r="C714" s="51"/>
      <c r="D714" s="6"/>
      <c r="E714" s="6"/>
      <c r="F714" s="6"/>
      <c r="G714" s="6"/>
      <c r="H714" s="51"/>
      <c r="I714" s="52"/>
      <c r="J714" s="52"/>
      <c r="K714" s="52"/>
      <c r="L714" s="52"/>
      <c r="M714" s="6"/>
      <c r="N714" s="6"/>
      <c r="O714" s="6"/>
      <c r="P714" s="6"/>
      <c r="Q714" s="6"/>
      <c r="R714" s="6"/>
      <c r="S714" s="6"/>
    </row>
    <row r="715" spans="1:19" ht="16.5" customHeight="1" x14ac:dyDescent="0.3">
      <c r="A715" s="86"/>
      <c r="B715" s="86"/>
      <c r="C715" s="51"/>
      <c r="D715" s="6"/>
      <c r="E715" s="6"/>
      <c r="F715" s="6"/>
      <c r="G715" s="6"/>
      <c r="H715" s="51"/>
      <c r="I715" s="52"/>
      <c r="J715" s="52"/>
      <c r="K715" s="52"/>
      <c r="L715" s="52"/>
      <c r="M715" s="6"/>
      <c r="N715" s="6"/>
      <c r="O715" s="6"/>
      <c r="P715" s="6"/>
      <c r="Q715" s="6"/>
      <c r="R715" s="6"/>
      <c r="S715" s="6"/>
    </row>
    <row r="716" spans="1:19" ht="16.5" customHeight="1" x14ac:dyDescent="0.3">
      <c r="A716" s="86"/>
      <c r="B716" s="86"/>
      <c r="C716" s="51"/>
      <c r="D716" s="6"/>
      <c r="E716" s="6"/>
      <c r="F716" s="6"/>
      <c r="G716" s="6"/>
      <c r="H716" s="51"/>
      <c r="I716" s="52"/>
      <c r="J716" s="52"/>
      <c r="K716" s="52"/>
      <c r="L716" s="52"/>
      <c r="M716" s="6"/>
      <c r="N716" s="6"/>
      <c r="O716" s="6"/>
      <c r="P716" s="6"/>
      <c r="Q716" s="6"/>
      <c r="R716" s="6"/>
      <c r="S716" s="6"/>
    </row>
    <row r="717" spans="1:19" ht="16.5" customHeight="1" x14ac:dyDescent="0.3">
      <c r="A717" s="86"/>
      <c r="B717" s="86"/>
      <c r="C717" s="51"/>
      <c r="D717" s="6"/>
      <c r="E717" s="6"/>
      <c r="F717" s="6"/>
      <c r="G717" s="6"/>
      <c r="H717" s="51"/>
      <c r="I717" s="52"/>
      <c r="J717" s="52"/>
      <c r="K717" s="52"/>
      <c r="L717" s="52"/>
      <c r="M717" s="6"/>
      <c r="N717" s="6"/>
      <c r="O717" s="6"/>
      <c r="P717" s="6"/>
      <c r="Q717" s="6"/>
      <c r="R717" s="6"/>
      <c r="S717" s="6"/>
    </row>
    <row r="718" spans="1:19" ht="16.5" customHeight="1" x14ac:dyDescent="0.3">
      <c r="A718" s="86"/>
      <c r="B718" s="86"/>
      <c r="C718" s="51"/>
      <c r="D718" s="6"/>
      <c r="E718" s="6"/>
      <c r="F718" s="6"/>
      <c r="G718" s="6"/>
      <c r="H718" s="51"/>
      <c r="I718" s="52"/>
      <c r="J718" s="52"/>
      <c r="K718" s="52"/>
      <c r="L718" s="52"/>
      <c r="M718" s="6"/>
      <c r="N718" s="6"/>
      <c r="O718" s="6"/>
      <c r="P718" s="6"/>
      <c r="Q718" s="6"/>
      <c r="R718" s="6"/>
      <c r="S718" s="6"/>
    </row>
    <row r="719" spans="1:19" ht="16.5" customHeight="1" x14ac:dyDescent="0.3">
      <c r="A719" s="86"/>
      <c r="B719" s="86"/>
      <c r="C719" s="51"/>
      <c r="D719" s="6"/>
      <c r="E719" s="6"/>
      <c r="F719" s="6"/>
      <c r="G719" s="6"/>
      <c r="H719" s="51"/>
      <c r="I719" s="52"/>
      <c r="J719" s="52"/>
      <c r="K719" s="52"/>
      <c r="L719" s="52"/>
      <c r="M719" s="6"/>
      <c r="N719" s="6"/>
      <c r="O719" s="6"/>
      <c r="P719" s="6"/>
      <c r="Q719" s="6"/>
      <c r="R719" s="6"/>
      <c r="S719" s="6"/>
    </row>
    <row r="720" spans="1:19" ht="16.5" customHeight="1" x14ac:dyDescent="0.3">
      <c r="A720" s="86"/>
      <c r="B720" s="86"/>
      <c r="C720" s="51"/>
      <c r="D720" s="6"/>
      <c r="E720" s="6"/>
      <c r="F720" s="6"/>
      <c r="G720" s="6"/>
      <c r="H720" s="51"/>
      <c r="I720" s="52"/>
      <c r="J720" s="52"/>
      <c r="K720" s="52"/>
      <c r="L720" s="52"/>
      <c r="M720" s="6"/>
      <c r="N720" s="6"/>
      <c r="O720" s="6"/>
      <c r="P720" s="6"/>
      <c r="Q720" s="6"/>
      <c r="R720" s="6"/>
      <c r="S720" s="6"/>
    </row>
    <row r="721" spans="1:19" ht="16.5" customHeight="1" x14ac:dyDescent="0.3">
      <c r="A721" s="86"/>
      <c r="B721" s="86"/>
      <c r="C721" s="51"/>
      <c r="D721" s="6"/>
      <c r="E721" s="6"/>
      <c r="F721" s="6"/>
      <c r="G721" s="6"/>
      <c r="H721" s="51"/>
      <c r="I721" s="52"/>
      <c r="J721" s="52"/>
      <c r="K721" s="52"/>
      <c r="L721" s="52"/>
      <c r="M721" s="6"/>
      <c r="N721" s="6"/>
      <c r="O721" s="6"/>
      <c r="P721" s="6"/>
      <c r="Q721" s="6"/>
      <c r="R721" s="6"/>
      <c r="S721" s="6"/>
    </row>
    <row r="722" spans="1:19" ht="16.5" customHeight="1" x14ac:dyDescent="0.3">
      <c r="A722" s="86"/>
      <c r="B722" s="86"/>
      <c r="C722" s="51"/>
      <c r="D722" s="6"/>
      <c r="E722" s="6"/>
      <c r="F722" s="6"/>
      <c r="G722" s="6"/>
      <c r="H722" s="51"/>
      <c r="I722" s="52"/>
      <c r="J722" s="52"/>
      <c r="K722" s="52"/>
      <c r="L722" s="52"/>
      <c r="M722" s="6"/>
      <c r="N722" s="6"/>
      <c r="O722" s="6"/>
      <c r="P722" s="6"/>
      <c r="Q722" s="6"/>
      <c r="R722" s="6"/>
      <c r="S722" s="6"/>
    </row>
    <row r="723" spans="1:19" ht="16.5" customHeight="1" x14ac:dyDescent="0.3">
      <c r="A723" s="86"/>
      <c r="B723" s="86"/>
      <c r="C723" s="51"/>
      <c r="D723" s="6"/>
      <c r="E723" s="6"/>
      <c r="F723" s="6"/>
      <c r="G723" s="6"/>
      <c r="H723" s="51"/>
      <c r="I723" s="52"/>
      <c r="J723" s="52"/>
      <c r="K723" s="52"/>
      <c r="L723" s="52"/>
      <c r="M723" s="6"/>
      <c r="N723" s="6"/>
      <c r="O723" s="6"/>
      <c r="P723" s="6"/>
      <c r="Q723" s="6"/>
      <c r="R723" s="6"/>
      <c r="S723" s="6"/>
    </row>
    <row r="724" spans="1:19" ht="16.5" customHeight="1" x14ac:dyDescent="0.3">
      <c r="A724" s="86"/>
      <c r="B724" s="86"/>
      <c r="C724" s="51"/>
      <c r="D724" s="6"/>
      <c r="E724" s="6"/>
      <c r="F724" s="6"/>
      <c r="G724" s="6"/>
      <c r="H724" s="51"/>
      <c r="I724" s="52"/>
      <c r="J724" s="52"/>
      <c r="K724" s="52"/>
      <c r="L724" s="52"/>
      <c r="M724" s="6"/>
      <c r="N724" s="6"/>
      <c r="O724" s="6"/>
      <c r="P724" s="6"/>
      <c r="Q724" s="6"/>
      <c r="R724" s="6"/>
      <c r="S724" s="6"/>
    </row>
    <row r="725" spans="1:19" ht="16.5" customHeight="1" x14ac:dyDescent="0.3">
      <c r="A725" s="86"/>
      <c r="B725" s="86"/>
      <c r="C725" s="51"/>
      <c r="D725" s="6"/>
      <c r="E725" s="6"/>
      <c r="F725" s="6"/>
      <c r="G725" s="6"/>
      <c r="H725" s="51"/>
      <c r="I725" s="52"/>
      <c r="J725" s="52"/>
      <c r="K725" s="52"/>
      <c r="L725" s="52"/>
      <c r="M725" s="6"/>
      <c r="N725" s="6"/>
      <c r="O725" s="6"/>
      <c r="P725" s="6"/>
      <c r="Q725" s="6"/>
      <c r="R725" s="6"/>
      <c r="S725" s="6"/>
    </row>
    <row r="726" spans="1:19" ht="16.5" customHeight="1" x14ac:dyDescent="0.3">
      <c r="A726" s="86"/>
      <c r="B726" s="86"/>
      <c r="C726" s="51"/>
      <c r="D726" s="6"/>
      <c r="E726" s="6"/>
      <c r="F726" s="6"/>
      <c r="G726" s="6"/>
      <c r="H726" s="51"/>
      <c r="I726" s="52"/>
      <c r="J726" s="52"/>
      <c r="K726" s="52"/>
      <c r="L726" s="52"/>
      <c r="M726" s="6"/>
      <c r="N726" s="6"/>
      <c r="O726" s="6"/>
      <c r="P726" s="6"/>
      <c r="Q726" s="6"/>
      <c r="R726" s="6"/>
      <c r="S726" s="6"/>
    </row>
    <row r="727" spans="1:19" ht="16.5" customHeight="1" x14ac:dyDescent="0.3">
      <c r="A727" s="86"/>
      <c r="B727" s="86"/>
      <c r="C727" s="51"/>
      <c r="D727" s="6"/>
      <c r="E727" s="6"/>
      <c r="F727" s="6"/>
      <c r="G727" s="6"/>
      <c r="H727" s="51"/>
      <c r="I727" s="52"/>
      <c r="J727" s="52"/>
      <c r="K727" s="52"/>
      <c r="L727" s="52"/>
      <c r="M727" s="6"/>
      <c r="N727" s="6"/>
      <c r="O727" s="6"/>
      <c r="P727" s="6"/>
      <c r="Q727" s="6"/>
      <c r="R727" s="6"/>
      <c r="S727" s="6"/>
    </row>
    <row r="728" spans="1:19" ht="16.5" customHeight="1" x14ac:dyDescent="0.3">
      <c r="A728" s="86"/>
      <c r="B728" s="86"/>
      <c r="C728" s="51"/>
      <c r="D728" s="6"/>
      <c r="E728" s="6"/>
      <c r="F728" s="6"/>
      <c r="G728" s="6"/>
      <c r="H728" s="51"/>
      <c r="I728" s="52"/>
      <c r="J728" s="52"/>
      <c r="K728" s="52"/>
      <c r="L728" s="52"/>
      <c r="M728" s="6"/>
      <c r="N728" s="6"/>
      <c r="O728" s="6"/>
      <c r="P728" s="6"/>
      <c r="Q728" s="6"/>
      <c r="R728" s="6"/>
      <c r="S728" s="6"/>
    </row>
    <row r="729" spans="1:19" ht="16.5" customHeight="1" x14ac:dyDescent="0.3">
      <c r="A729" s="86"/>
      <c r="B729" s="86"/>
      <c r="C729" s="51"/>
      <c r="D729" s="6"/>
      <c r="E729" s="6"/>
      <c r="F729" s="6"/>
      <c r="G729" s="6"/>
      <c r="H729" s="51"/>
      <c r="I729" s="52"/>
      <c r="J729" s="52"/>
      <c r="K729" s="52"/>
      <c r="L729" s="52"/>
      <c r="M729" s="6"/>
      <c r="N729" s="6"/>
      <c r="O729" s="6"/>
      <c r="P729" s="6"/>
      <c r="Q729" s="6"/>
      <c r="R729" s="6"/>
      <c r="S729" s="6"/>
    </row>
    <row r="730" spans="1:19" ht="16.5" customHeight="1" x14ac:dyDescent="0.3">
      <c r="A730" s="86"/>
      <c r="B730" s="86"/>
      <c r="C730" s="51"/>
      <c r="D730" s="6"/>
      <c r="E730" s="6"/>
      <c r="F730" s="6"/>
      <c r="G730" s="6"/>
      <c r="H730" s="51"/>
      <c r="I730" s="52"/>
      <c r="J730" s="52"/>
      <c r="K730" s="52"/>
      <c r="L730" s="52"/>
      <c r="M730" s="6"/>
      <c r="N730" s="6"/>
      <c r="O730" s="6"/>
      <c r="P730" s="6"/>
      <c r="Q730" s="6"/>
      <c r="R730" s="6"/>
      <c r="S730" s="6"/>
    </row>
    <row r="731" spans="1:19" ht="16.5" customHeight="1" x14ac:dyDescent="0.3">
      <c r="A731" s="86"/>
      <c r="B731" s="86"/>
      <c r="C731" s="51"/>
      <c r="D731" s="6"/>
      <c r="E731" s="6"/>
      <c r="F731" s="6"/>
      <c r="G731" s="6"/>
      <c r="H731" s="51"/>
      <c r="I731" s="52"/>
      <c r="J731" s="52"/>
      <c r="K731" s="52"/>
      <c r="L731" s="52"/>
      <c r="M731" s="6"/>
      <c r="N731" s="6"/>
      <c r="O731" s="6"/>
      <c r="P731" s="6"/>
      <c r="Q731" s="6"/>
      <c r="R731" s="6"/>
      <c r="S731" s="6"/>
    </row>
    <row r="732" spans="1:19" ht="16.5" customHeight="1" x14ac:dyDescent="0.3">
      <c r="A732" s="86"/>
      <c r="B732" s="86"/>
      <c r="C732" s="51"/>
      <c r="D732" s="6"/>
      <c r="E732" s="6"/>
      <c r="F732" s="6"/>
      <c r="G732" s="6"/>
      <c r="H732" s="51"/>
      <c r="I732" s="52"/>
      <c r="J732" s="52"/>
      <c r="K732" s="52"/>
      <c r="L732" s="52"/>
      <c r="M732" s="6"/>
      <c r="N732" s="6"/>
      <c r="O732" s="6"/>
      <c r="P732" s="6"/>
      <c r="Q732" s="6"/>
      <c r="R732" s="6"/>
      <c r="S732" s="6"/>
    </row>
    <row r="733" spans="1:19" ht="16.5" customHeight="1" x14ac:dyDescent="0.3">
      <c r="A733" s="86"/>
      <c r="B733" s="86"/>
      <c r="C733" s="51"/>
      <c r="D733" s="6"/>
      <c r="E733" s="6"/>
      <c r="F733" s="6"/>
      <c r="G733" s="6"/>
      <c r="H733" s="51"/>
      <c r="I733" s="52"/>
      <c r="J733" s="52"/>
      <c r="K733" s="52"/>
      <c r="L733" s="52"/>
      <c r="M733" s="6"/>
      <c r="N733" s="6"/>
      <c r="O733" s="6"/>
      <c r="P733" s="6"/>
      <c r="Q733" s="6"/>
      <c r="R733" s="6"/>
      <c r="S733" s="6"/>
    </row>
    <row r="734" spans="1:19" ht="16.5" customHeight="1" x14ac:dyDescent="0.3">
      <c r="A734" s="86"/>
      <c r="B734" s="86"/>
      <c r="C734" s="51"/>
      <c r="D734" s="6"/>
      <c r="E734" s="6"/>
      <c r="F734" s="6"/>
      <c r="G734" s="6"/>
      <c r="H734" s="51"/>
      <c r="I734" s="52"/>
      <c r="J734" s="52"/>
      <c r="K734" s="52"/>
      <c r="L734" s="52"/>
      <c r="M734" s="6"/>
      <c r="N734" s="6"/>
      <c r="O734" s="6"/>
      <c r="P734" s="6"/>
      <c r="Q734" s="6"/>
      <c r="R734" s="6"/>
      <c r="S734" s="6"/>
    </row>
    <row r="735" spans="1:19" ht="16.5" customHeight="1" x14ac:dyDescent="0.3">
      <c r="A735" s="86"/>
      <c r="B735" s="86"/>
      <c r="C735" s="51"/>
      <c r="D735" s="6"/>
      <c r="E735" s="6"/>
      <c r="F735" s="6"/>
      <c r="G735" s="6"/>
      <c r="H735" s="51"/>
      <c r="I735" s="52"/>
      <c r="J735" s="52"/>
      <c r="K735" s="52"/>
      <c r="L735" s="52"/>
      <c r="M735" s="6"/>
      <c r="N735" s="6"/>
      <c r="O735" s="6"/>
      <c r="P735" s="6"/>
      <c r="Q735" s="6"/>
      <c r="R735" s="6"/>
      <c r="S735" s="6"/>
    </row>
    <row r="736" spans="1:19" ht="16.5" customHeight="1" x14ac:dyDescent="0.3">
      <c r="A736" s="86"/>
      <c r="B736" s="86"/>
      <c r="C736" s="51"/>
      <c r="D736" s="6"/>
      <c r="E736" s="6"/>
      <c r="F736" s="6"/>
      <c r="G736" s="6"/>
      <c r="H736" s="51"/>
      <c r="I736" s="52"/>
      <c r="J736" s="52"/>
      <c r="K736" s="52"/>
      <c r="L736" s="52"/>
      <c r="M736" s="6"/>
      <c r="N736" s="6"/>
      <c r="O736" s="6"/>
      <c r="P736" s="6"/>
      <c r="Q736" s="6"/>
      <c r="R736" s="6"/>
      <c r="S736" s="6"/>
    </row>
    <row r="737" spans="1:19" ht="16.5" customHeight="1" x14ac:dyDescent="0.3">
      <c r="A737" s="86"/>
      <c r="B737" s="86"/>
      <c r="C737" s="51"/>
      <c r="D737" s="6"/>
      <c r="E737" s="6"/>
      <c r="F737" s="6"/>
      <c r="G737" s="6"/>
      <c r="H737" s="51"/>
      <c r="I737" s="52"/>
      <c r="J737" s="52"/>
      <c r="K737" s="52"/>
      <c r="L737" s="52"/>
      <c r="M737" s="6"/>
      <c r="N737" s="6"/>
      <c r="O737" s="6"/>
      <c r="P737" s="6"/>
      <c r="Q737" s="6"/>
      <c r="R737" s="6"/>
      <c r="S737" s="6"/>
    </row>
    <row r="738" spans="1:19" ht="16.5" customHeight="1" x14ac:dyDescent="0.3">
      <c r="A738" s="86"/>
      <c r="B738" s="86"/>
      <c r="C738" s="51"/>
      <c r="D738" s="6"/>
      <c r="E738" s="6"/>
      <c r="F738" s="6"/>
      <c r="G738" s="6"/>
      <c r="H738" s="51"/>
      <c r="I738" s="52"/>
      <c r="J738" s="52"/>
      <c r="K738" s="52"/>
      <c r="L738" s="52"/>
      <c r="M738" s="6"/>
      <c r="N738" s="6"/>
      <c r="O738" s="6"/>
      <c r="P738" s="6"/>
      <c r="Q738" s="6"/>
      <c r="R738" s="6"/>
      <c r="S738" s="6"/>
    </row>
    <row r="739" spans="1:19" ht="16.5" customHeight="1" x14ac:dyDescent="0.3">
      <c r="A739" s="86"/>
      <c r="B739" s="86"/>
      <c r="C739" s="51"/>
      <c r="D739" s="6"/>
      <c r="E739" s="6"/>
      <c r="F739" s="6"/>
      <c r="G739" s="6"/>
      <c r="H739" s="51"/>
      <c r="I739" s="52"/>
      <c r="J739" s="52"/>
      <c r="K739" s="52"/>
      <c r="L739" s="52"/>
      <c r="M739" s="6"/>
      <c r="N739" s="6"/>
      <c r="O739" s="6"/>
      <c r="P739" s="6"/>
      <c r="Q739" s="6"/>
      <c r="R739" s="6"/>
      <c r="S739" s="6"/>
    </row>
    <row r="740" spans="1:19" ht="16.5" customHeight="1" x14ac:dyDescent="0.3">
      <c r="A740" s="86"/>
      <c r="B740" s="86"/>
      <c r="C740" s="51"/>
      <c r="D740" s="6"/>
      <c r="E740" s="6"/>
      <c r="F740" s="6"/>
      <c r="G740" s="6"/>
      <c r="H740" s="51"/>
      <c r="I740" s="52"/>
      <c r="J740" s="52"/>
      <c r="K740" s="52"/>
      <c r="L740" s="52"/>
      <c r="M740" s="6"/>
      <c r="N740" s="6"/>
      <c r="O740" s="6"/>
      <c r="P740" s="6"/>
      <c r="Q740" s="6"/>
      <c r="R740" s="6"/>
      <c r="S740" s="6"/>
    </row>
    <row r="741" spans="1:19" ht="16.5" customHeight="1" x14ac:dyDescent="0.3">
      <c r="A741" s="86"/>
      <c r="B741" s="86"/>
      <c r="C741" s="51"/>
      <c r="D741" s="6"/>
      <c r="E741" s="6"/>
      <c r="F741" s="6"/>
      <c r="G741" s="6"/>
      <c r="H741" s="51"/>
      <c r="I741" s="52"/>
      <c r="J741" s="52"/>
      <c r="K741" s="52"/>
      <c r="L741" s="52"/>
      <c r="M741" s="6"/>
      <c r="N741" s="6"/>
      <c r="O741" s="6"/>
      <c r="P741" s="6"/>
      <c r="Q741" s="6"/>
      <c r="R741" s="6"/>
      <c r="S741" s="6"/>
    </row>
    <row r="742" spans="1:19" ht="16.5" customHeight="1" x14ac:dyDescent="0.3">
      <c r="A742" s="86"/>
      <c r="B742" s="86"/>
      <c r="C742" s="51"/>
      <c r="D742" s="6"/>
      <c r="E742" s="6"/>
      <c r="F742" s="6"/>
      <c r="G742" s="6"/>
      <c r="H742" s="51"/>
      <c r="I742" s="52"/>
      <c r="J742" s="52"/>
      <c r="K742" s="52"/>
      <c r="L742" s="52"/>
      <c r="M742" s="6"/>
      <c r="N742" s="6"/>
      <c r="O742" s="6"/>
      <c r="P742" s="6"/>
      <c r="Q742" s="6"/>
      <c r="R742" s="6"/>
      <c r="S742" s="6"/>
    </row>
    <row r="743" spans="1:19" ht="16.5" customHeight="1" x14ac:dyDescent="0.3">
      <c r="A743" s="86"/>
      <c r="B743" s="86"/>
      <c r="C743" s="51"/>
      <c r="D743" s="6"/>
      <c r="E743" s="6"/>
      <c r="F743" s="6"/>
      <c r="G743" s="6"/>
      <c r="H743" s="51"/>
      <c r="I743" s="52"/>
      <c r="J743" s="52"/>
      <c r="K743" s="52"/>
      <c r="L743" s="52"/>
      <c r="M743" s="6"/>
      <c r="N743" s="6"/>
      <c r="O743" s="6"/>
      <c r="P743" s="6"/>
      <c r="Q743" s="6"/>
      <c r="R743" s="6"/>
      <c r="S743" s="6"/>
    </row>
    <row r="744" spans="1:19" ht="16.5" customHeight="1" x14ac:dyDescent="0.3">
      <c r="A744" s="86"/>
      <c r="B744" s="86"/>
      <c r="C744" s="51"/>
      <c r="D744" s="6"/>
      <c r="E744" s="6"/>
      <c r="F744" s="6"/>
      <c r="G744" s="6"/>
      <c r="H744" s="51"/>
      <c r="I744" s="52"/>
      <c r="J744" s="52"/>
      <c r="K744" s="52"/>
      <c r="L744" s="52"/>
      <c r="M744" s="6"/>
      <c r="N744" s="6"/>
      <c r="O744" s="6"/>
      <c r="P744" s="6"/>
      <c r="Q744" s="6"/>
      <c r="R744" s="6"/>
      <c r="S744" s="6"/>
    </row>
    <row r="745" spans="1:19" ht="16.5" customHeight="1" x14ac:dyDescent="0.3">
      <c r="A745" s="86"/>
      <c r="B745" s="86"/>
      <c r="C745" s="51"/>
      <c r="D745" s="6"/>
      <c r="E745" s="6"/>
      <c r="F745" s="6"/>
      <c r="G745" s="6"/>
      <c r="H745" s="51"/>
      <c r="I745" s="52"/>
      <c r="J745" s="52"/>
      <c r="K745" s="52"/>
      <c r="L745" s="52"/>
      <c r="M745" s="6"/>
      <c r="N745" s="6"/>
      <c r="O745" s="6"/>
      <c r="P745" s="6"/>
      <c r="Q745" s="6"/>
      <c r="R745" s="6"/>
      <c r="S745" s="6"/>
    </row>
    <row r="746" spans="1:19" ht="16.5" customHeight="1" x14ac:dyDescent="0.3">
      <c r="A746" s="86"/>
      <c r="B746" s="86"/>
      <c r="C746" s="51"/>
      <c r="D746" s="6"/>
      <c r="E746" s="6"/>
      <c r="F746" s="6"/>
      <c r="G746" s="6"/>
      <c r="H746" s="51"/>
      <c r="I746" s="52"/>
      <c r="J746" s="52"/>
      <c r="K746" s="52"/>
      <c r="L746" s="52"/>
      <c r="M746" s="6"/>
      <c r="N746" s="6"/>
      <c r="O746" s="6"/>
      <c r="P746" s="6"/>
      <c r="Q746" s="6"/>
      <c r="R746" s="6"/>
      <c r="S746" s="6"/>
    </row>
    <row r="747" spans="1:19" ht="16.5" customHeight="1" x14ac:dyDescent="0.3">
      <c r="A747" s="86"/>
      <c r="B747" s="86"/>
      <c r="C747" s="51"/>
      <c r="D747" s="6"/>
      <c r="E747" s="6"/>
      <c r="F747" s="6"/>
      <c r="G747" s="6"/>
      <c r="H747" s="51"/>
      <c r="I747" s="52"/>
      <c r="J747" s="52"/>
      <c r="K747" s="52"/>
      <c r="L747" s="52"/>
      <c r="M747" s="6"/>
      <c r="N747" s="6"/>
      <c r="O747" s="6"/>
      <c r="P747" s="6"/>
      <c r="Q747" s="6"/>
      <c r="R747" s="6"/>
      <c r="S747" s="6"/>
    </row>
    <row r="748" spans="1:19" ht="16.5" customHeight="1" x14ac:dyDescent="0.3">
      <c r="A748" s="86"/>
      <c r="B748" s="86"/>
      <c r="C748" s="51"/>
      <c r="D748" s="6"/>
      <c r="E748" s="6"/>
      <c r="F748" s="6"/>
      <c r="G748" s="6"/>
      <c r="H748" s="51"/>
      <c r="I748" s="52"/>
      <c r="J748" s="52"/>
      <c r="K748" s="52"/>
      <c r="L748" s="52"/>
      <c r="M748" s="6"/>
      <c r="N748" s="6"/>
      <c r="O748" s="6"/>
      <c r="P748" s="6"/>
      <c r="Q748" s="6"/>
      <c r="R748" s="6"/>
      <c r="S748" s="6"/>
    </row>
    <row r="749" spans="1:19" ht="16.5" customHeight="1" x14ac:dyDescent="0.3">
      <c r="A749" s="86"/>
      <c r="B749" s="86"/>
      <c r="C749" s="51"/>
      <c r="D749" s="6"/>
      <c r="E749" s="6"/>
      <c r="F749" s="6"/>
      <c r="G749" s="6"/>
      <c r="H749" s="51"/>
      <c r="I749" s="52"/>
      <c r="J749" s="52"/>
      <c r="K749" s="52"/>
      <c r="L749" s="52"/>
      <c r="M749" s="6"/>
      <c r="N749" s="6"/>
      <c r="O749" s="6"/>
      <c r="P749" s="6"/>
      <c r="Q749" s="6"/>
      <c r="R749" s="6"/>
      <c r="S749" s="6"/>
    </row>
    <row r="750" spans="1:19" ht="16.5" customHeight="1" x14ac:dyDescent="0.3">
      <c r="A750" s="86"/>
      <c r="B750" s="86"/>
      <c r="C750" s="51"/>
      <c r="D750" s="6"/>
      <c r="E750" s="6"/>
      <c r="F750" s="6"/>
      <c r="G750" s="6"/>
      <c r="H750" s="51"/>
      <c r="I750" s="52"/>
      <c r="J750" s="52"/>
      <c r="K750" s="52"/>
      <c r="L750" s="52"/>
      <c r="M750" s="6"/>
      <c r="N750" s="6"/>
      <c r="O750" s="6"/>
      <c r="P750" s="6"/>
      <c r="Q750" s="6"/>
      <c r="R750" s="6"/>
      <c r="S750" s="6"/>
    </row>
    <row r="751" spans="1:19" ht="16.5" customHeight="1" x14ac:dyDescent="0.3">
      <c r="A751" s="86"/>
      <c r="B751" s="86"/>
      <c r="C751" s="51"/>
      <c r="D751" s="6"/>
      <c r="E751" s="6"/>
      <c r="F751" s="6"/>
      <c r="G751" s="6"/>
      <c r="H751" s="51"/>
      <c r="I751" s="52"/>
      <c r="J751" s="52"/>
      <c r="K751" s="52"/>
      <c r="L751" s="52"/>
      <c r="M751" s="6"/>
      <c r="N751" s="6"/>
      <c r="O751" s="6"/>
      <c r="P751" s="6"/>
      <c r="Q751" s="6"/>
      <c r="R751" s="6"/>
      <c r="S751" s="6"/>
    </row>
    <row r="752" spans="1:19" ht="16.5" customHeight="1" x14ac:dyDescent="0.3">
      <c r="A752" s="86"/>
      <c r="B752" s="86"/>
      <c r="C752" s="51"/>
      <c r="D752" s="6"/>
      <c r="E752" s="6"/>
      <c r="F752" s="6"/>
      <c r="G752" s="6"/>
      <c r="H752" s="51"/>
      <c r="I752" s="52"/>
      <c r="J752" s="52"/>
      <c r="K752" s="52"/>
      <c r="L752" s="52"/>
      <c r="M752" s="6"/>
      <c r="N752" s="6"/>
      <c r="O752" s="6"/>
      <c r="P752" s="6"/>
      <c r="Q752" s="6"/>
      <c r="R752" s="6"/>
      <c r="S752" s="6"/>
    </row>
    <row r="753" spans="1:19" ht="16.5" customHeight="1" x14ac:dyDescent="0.3">
      <c r="A753" s="86"/>
      <c r="B753" s="86"/>
      <c r="C753" s="51"/>
      <c r="D753" s="6"/>
      <c r="E753" s="6"/>
      <c r="F753" s="6"/>
      <c r="G753" s="6"/>
      <c r="H753" s="51"/>
      <c r="I753" s="52"/>
      <c r="J753" s="52"/>
      <c r="K753" s="52"/>
      <c r="L753" s="52"/>
      <c r="M753" s="6"/>
      <c r="N753" s="6"/>
      <c r="O753" s="6"/>
      <c r="P753" s="6"/>
      <c r="Q753" s="6"/>
      <c r="R753" s="6"/>
      <c r="S753" s="6"/>
    </row>
    <row r="754" spans="1:19" ht="16.5" customHeight="1" x14ac:dyDescent="0.3">
      <c r="A754" s="86"/>
      <c r="B754" s="86"/>
      <c r="C754" s="51"/>
      <c r="D754" s="6"/>
      <c r="E754" s="6"/>
      <c r="F754" s="6"/>
      <c r="G754" s="6"/>
      <c r="H754" s="51"/>
      <c r="I754" s="52"/>
      <c r="J754" s="52"/>
      <c r="K754" s="52"/>
      <c r="L754" s="52"/>
      <c r="M754" s="6"/>
      <c r="N754" s="6"/>
      <c r="O754" s="6"/>
      <c r="P754" s="6"/>
      <c r="Q754" s="6"/>
      <c r="R754" s="6"/>
      <c r="S754" s="6"/>
    </row>
    <row r="755" spans="1:19" ht="16.5" customHeight="1" x14ac:dyDescent="0.3">
      <c r="A755" s="86"/>
      <c r="B755" s="86"/>
      <c r="C755" s="51"/>
      <c r="D755" s="6"/>
      <c r="E755" s="6"/>
      <c r="F755" s="6"/>
      <c r="G755" s="6"/>
      <c r="H755" s="51"/>
      <c r="I755" s="52"/>
      <c r="J755" s="52"/>
      <c r="K755" s="52"/>
      <c r="L755" s="52"/>
      <c r="M755" s="6"/>
      <c r="N755" s="6"/>
      <c r="O755" s="6"/>
      <c r="P755" s="6"/>
      <c r="Q755" s="6"/>
      <c r="R755" s="6"/>
      <c r="S755" s="6"/>
    </row>
    <row r="756" spans="1:19" ht="16.5" customHeight="1" x14ac:dyDescent="0.3">
      <c r="A756" s="86"/>
      <c r="B756" s="86"/>
      <c r="C756" s="51"/>
      <c r="D756" s="6"/>
      <c r="E756" s="6"/>
      <c r="F756" s="6"/>
      <c r="G756" s="6"/>
      <c r="H756" s="51"/>
      <c r="I756" s="52"/>
      <c r="J756" s="52"/>
      <c r="K756" s="52"/>
      <c r="L756" s="52"/>
      <c r="M756" s="6"/>
      <c r="N756" s="6"/>
      <c r="O756" s="6"/>
      <c r="P756" s="6"/>
      <c r="Q756" s="6"/>
      <c r="R756" s="6"/>
      <c r="S756" s="6"/>
    </row>
    <row r="757" spans="1:19" ht="16.5" customHeight="1" x14ac:dyDescent="0.3">
      <c r="A757" s="86"/>
      <c r="B757" s="86"/>
      <c r="C757" s="51"/>
      <c r="D757" s="6"/>
      <c r="E757" s="6"/>
      <c r="F757" s="6"/>
      <c r="G757" s="6"/>
      <c r="H757" s="51"/>
      <c r="I757" s="52"/>
      <c r="J757" s="52"/>
      <c r="K757" s="52"/>
      <c r="L757" s="52"/>
      <c r="M757" s="6"/>
      <c r="N757" s="6"/>
      <c r="O757" s="6"/>
      <c r="P757" s="6"/>
      <c r="Q757" s="6"/>
      <c r="R757" s="6"/>
      <c r="S757" s="6"/>
    </row>
    <row r="758" spans="1:19" ht="16.5" customHeight="1" x14ac:dyDescent="0.3">
      <c r="A758" s="86"/>
      <c r="B758" s="86"/>
      <c r="C758" s="51"/>
      <c r="D758" s="6"/>
      <c r="E758" s="6"/>
      <c r="F758" s="6"/>
      <c r="G758" s="6"/>
      <c r="H758" s="51"/>
      <c r="I758" s="52"/>
      <c r="J758" s="52"/>
      <c r="K758" s="52"/>
      <c r="L758" s="52"/>
      <c r="M758" s="6"/>
      <c r="N758" s="6"/>
      <c r="O758" s="6"/>
      <c r="P758" s="6"/>
      <c r="Q758" s="6"/>
      <c r="R758" s="6"/>
      <c r="S758" s="6"/>
    </row>
    <row r="759" spans="1:19" ht="16.5" customHeight="1" x14ac:dyDescent="0.3">
      <c r="A759" s="86"/>
      <c r="B759" s="86"/>
      <c r="C759" s="51"/>
      <c r="D759" s="6"/>
      <c r="E759" s="6"/>
      <c r="F759" s="6"/>
      <c r="G759" s="6"/>
      <c r="H759" s="51"/>
      <c r="I759" s="52"/>
      <c r="J759" s="52"/>
      <c r="K759" s="52"/>
      <c r="L759" s="52"/>
      <c r="M759" s="6"/>
      <c r="N759" s="6"/>
      <c r="O759" s="6"/>
      <c r="P759" s="6"/>
      <c r="Q759" s="6"/>
      <c r="R759" s="6"/>
      <c r="S759" s="6"/>
    </row>
    <row r="760" spans="1:19" ht="16.5" customHeight="1" x14ac:dyDescent="0.3">
      <c r="A760" s="86"/>
      <c r="B760" s="86"/>
      <c r="C760" s="51"/>
      <c r="D760" s="6"/>
      <c r="E760" s="6"/>
      <c r="F760" s="6"/>
      <c r="G760" s="6"/>
      <c r="H760" s="51"/>
      <c r="I760" s="52"/>
      <c r="J760" s="52"/>
      <c r="K760" s="52"/>
      <c r="L760" s="52"/>
      <c r="M760" s="6"/>
      <c r="N760" s="6"/>
      <c r="O760" s="6"/>
      <c r="P760" s="6"/>
      <c r="Q760" s="6"/>
      <c r="R760" s="6"/>
      <c r="S760" s="6"/>
    </row>
    <row r="761" spans="1:19" ht="16.5" customHeight="1" x14ac:dyDescent="0.3">
      <c r="A761" s="86"/>
      <c r="B761" s="86"/>
      <c r="C761" s="51"/>
      <c r="D761" s="6"/>
      <c r="E761" s="6"/>
      <c r="F761" s="6"/>
      <c r="G761" s="6"/>
      <c r="H761" s="51"/>
      <c r="I761" s="52"/>
      <c r="J761" s="52"/>
      <c r="K761" s="52"/>
      <c r="L761" s="52"/>
      <c r="M761" s="6"/>
      <c r="N761" s="6"/>
      <c r="O761" s="6"/>
      <c r="P761" s="6"/>
      <c r="Q761" s="6"/>
      <c r="R761" s="6"/>
      <c r="S761" s="6"/>
    </row>
    <row r="762" spans="1:19" ht="16.5" customHeight="1" x14ac:dyDescent="0.3">
      <c r="A762" s="86"/>
      <c r="B762" s="86"/>
      <c r="C762" s="51"/>
      <c r="D762" s="6"/>
      <c r="E762" s="6"/>
      <c r="F762" s="6"/>
      <c r="G762" s="6"/>
      <c r="H762" s="51"/>
      <c r="I762" s="52"/>
      <c r="J762" s="52"/>
      <c r="K762" s="52"/>
      <c r="L762" s="52"/>
      <c r="M762" s="6"/>
      <c r="N762" s="6"/>
      <c r="O762" s="6"/>
      <c r="P762" s="6"/>
      <c r="Q762" s="6"/>
      <c r="R762" s="6"/>
      <c r="S762" s="6"/>
    </row>
    <row r="763" spans="1:19" ht="16.5" customHeight="1" x14ac:dyDescent="0.3">
      <c r="A763" s="86"/>
      <c r="B763" s="86"/>
      <c r="C763" s="51"/>
      <c r="D763" s="6"/>
      <c r="E763" s="6"/>
      <c r="F763" s="6"/>
      <c r="G763" s="6"/>
      <c r="H763" s="51"/>
      <c r="I763" s="52"/>
      <c r="J763" s="52"/>
      <c r="K763" s="52"/>
      <c r="L763" s="52"/>
      <c r="M763" s="6"/>
      <c r="N763" s="6"/>
      <c r="O763" s="6"/>
      <c r="P763" s="6"/>
      <c r="Q763" s="6"/>
      <c r="R763" s="6"/>
      <c r="S763" s="6"/>
    </row>
    <row r="764" spans="1:19" ht="16.5" customHeight="1" x14ac:dyDescent="0.3">
      <c r="A764" s="86"/>
      <c r="B764" s="86"/>
      <c r="C764" s="51"/>
      <c r="D764" s="6"/>
      <c r="E764" s="6"/>
      <c r="F764" s="6"/>
      <c r="G764" s="6"/>
      <c r="H764" s="51"/>
      <c r="I764" s="52"/>
      <c r="J764" s="52"/>
      <c r="K764" s="52"/>
      <c r="L764" s="52"/>
      <c r="M764" s="6"/>
      <c r="N764" s="6"/>
      <c r="O764" s="6"/>
      <c r="P764" s="6"/>
      <c r="Q764" s="6"/>
      <c r="R764" s="6"/>
      <c r="S764" s="6"/>
    </row>
    <row r="765" spans="1:19" ht="16.5" customHeight="1" x14ac:dyDescent="0.3">
      <c r="A765" s="86"/>
      <c r="B765" s="86"/>
      <c r="C765" s="51"/>
      <c r="D765" s="6"/>
      <c r="E765" s="6"/>
      <c r="F765" s="6"/>
      <c r="G765" s="6"/>
      <c r="H765" s="51"/>
      <c r="I765" s="52"/>
      <c r="J765" s="52"/>
      <c r="K765" s="52"/>
      <c r="L765" s="52"/>
      <c r="M765" s="6"/>
      <c r="N765" s="6"/>
      <c r="O765" s="6"/>
      <c r="P765" s="6"/>
      <c r="Q765" s="6"/>
      <c r="R765" s="6"/>
      <c r="S765" s="6"/>
    </row>
    <row r="766" spans="1:19" ht="16.5" customHeight="1" x14ac:dyDescent="0.3">
      <c r="A766" s="86"/>
      <c r="B766" s="86"/>
      <c r="C766" s="51"/>
      <c r="D766" s="6"/>
      <c r="E766" s="6"/>
      <c r="F766" s="6"/>
      <c r="G766" s="6"/>
      <c r="H766" s="51"/>
      <c r="I766" s="52"/>
      <c r="J766" s="52"/>
      <c r="K766" s="52"/>
      <c r="L766" s="52"/>
      <c r="M766" s="6"/>
      <c r="N766" s="6"/>
      <c r="O766" s="6"/>
      <c r="P766" s="6"/>
      <c r="Q766" s="6"/>
      <c r="R766" s="6"/>
      <c r="S766" s="6"/>
    </row>
    <row r="767" spans="1:19" ht="16.5" customHeight="1" x14ac:dyDescent="0.3">
      <c r="A767" s="86"/>
      <c r="B767" s="86"/>
      <c r="C767" s="51"/>
      <c r="D767" s="6"/>
      <c r="E767" s="6"/>
      <c r="F767" s="6"/>
      <c r="G767" s="6"/>
      <c r="H767" s="51"/>
      <c r="I767" s="52"/>
      <c r="J767" s="52"/>
      <c r="K767" s="52"/>
      <c r="L767" s="52"/>
      <c r="M767" s="6"/>
      <c r="N767" s="6"/>
      <c r="O767" s="6"/>
      <c r="P767" s="6"/>
      <c r="Q767" s="6"/>
      <c r="R767" s="6"/>
      <c r="S767" s="6"/>
    </row>
    <row r="768" spans="1:19" ht="16.5" customHeight="1" x14ac:dyDescent="0.3">
      <c r="A768" s="86"/>
      <c r="B768" s="86"/>
      <c r="C768" s="51"/>
      <c r="D768" s="6"/>
      <c r="E768" s="6"/>
      <c r="F768" s="6"/>
      <c r="G768" s="6"/>
      <c r="H768" s="51"/>
      <c r="I768" s="52"/>
      <c r="J768" s="52"/>
      <c r="K768" s="52"/>
      <c r="L768" s="52"/>
      <c r="M768" s="6"/>
      <c r="N768" s="6"/>
      <c r="O768" s="6"/>
      <c r="P768" s="6"/>
      <c r="Q768" s="6"/>
      <c r="R768" s="6"/>
      <c r="S768" s="6"/>
    </row>
    <row r="769" spans="1:19" ht="16.5" customHeight="1" x14ac:dyDescent="0.3">
      <c r="A769" s="86"/>
      <c r="B769" s="86"/>
      <c r="C769" s="51"/>
      <c r="D769" s="6"/>
      <c r="E769" s="6"/>
      <c r="F769" s="6"/>
      <c r="G769" s="6"/>
      <c r="H769" s="51"/>
      <c r="I769" s="52"/>
      <c r="J769" s="52"/>
      <c r="K769" s="52"/>
      <c r="L769" s="52"/>
      <c r="M769" s="6"/>
      <c r="N769" s="6"/>
      <c r="O769" s="6"/>
      <c r="P769" s="6"/>
      <c r="Q769" s="6"/>
      <c r="R769" s="6"/>
      <c r="S769" s="6"/>
    </row>
    <row r="770" spans="1:19" ht="16.5" customHeight="1" x14ac:dyDescent="0.3">
      <c r="A770" s="86"/>
      <c r="B770" s="86"/>
      <c r="C770" s="51"/>
      <c r="D770" s="6"/>
      <c r="E770" s="6"/>
      <c r="F770" s="6"/>
      <c r="G770" s="6"/>
      <c r="H770" s="51"/>
      <c r="I770" s="52"/>
      <c r="J770" s="52"/>
      <c r="K770" s="52"/>
      <c r="L770" s="52"/>
      <c r="M770" s="6"/>
      <c r="N770" s="6"/>
      <c r="O770" s="6"/>
      <c r="P770" s="6"/>
      <c r="Q770" s="6"/>
      <c r="R770" s="6"/>
      <c r="S770" s="6"/>
    </row>
    <row r="771" spans="1:19" ht="16.5" customHeight="1" x14ac:dyDescent="0.3">
      <c r="A771" s="86"/>
      <c r="B771" s="86"/>
      <c r="C771" s="51"/>
      <c r="D771" s="6"/>
      <c r="E771" s="6"/>
      <c r="F771" s="6"/>
      <c r="G771" s="6"/>
      <c r="H771" s="51"/>
      <c r="I771" s="52"/>
      <c r="J771" s="52"/>
      <c r="K771" s="52"/>
      <c r="L771" s="52"/>
      <c r="M771" s="6"/>
      <c r="N771" s="6"/>
      <c r="O771" s="6"/>
      <c r="P771" s="6"/>
      <c r="Q771" s="6"/>
      <c r="R771" s="6"/>
      <c r="S771" s="6"/>
    </row>
    <row r="772" spans="1:19" ht="16.5" customHeight="1" x14ac:dyDescent="0.3">
      <c r="A772" s="86"/>
      <c r="B772" s="86"/>
      <c r="C772" s="51"/>
      <c r="D772" s="6"/>
      <c r="E772" s="6"/>
      <c r="F772" s="6"/>
      <c r="G772" s="6"/>
      <c r="H772" s="51"/>
      <c r="I772" s="52"/>
      <c r="J772" s="52"/>
      <c r="K772" s="52"/>
      <c r="L772" s="52"/>
      <c r="M772" s="6"/>
      <c r="N772" s="6"/>
      <c r="O772" s="6"/>
      <c r="P772" s="6"/>
      <c r="Q772" s="6"/>
      <c r="R772" s="6"/>
      <c r="S772" s="6"/>
    </row>
    <row r="773" spans="1:19" ht="16.5" customHeight="1" x14ac:dyDescent="0.3">
      <c r="A773" s="86"/>
      <c r="B773" s="86"/>
      <c r="C773" s="51"/>
      <c r="D773" s="6"/>
      <c r="E773" s="6"/>
      <c r="F773" s="6"/>
      <c r="G773" s="6"/>
      <c r="H773" s="51"/>
      <c r="I773" s="52"/>
      <c r="J773" s="52"/>
      <c r="K773" s="52"/>
      <c r="L773" s="52"/>
      <c r="M773" s="6"/>
      <c r="N773" s="6"/>
      <c r="O773" s="6"/>
      <c r="P773" s="6"/>
      <c r="Q773" s="6"/>
      <c r="R773" s="6"/>
      <c r="S773" s="6"/>
    </row>
    <row r="774" spans="1:19" ht="16.5" customHeight="1" x14ac:dyDescent="0.3">
      <c r="A774" s="86"/>
      <c r="B774" s="86"/>
      <c r="C774" s="51"/>
      <c r="D774" s="6"/>
      <c r="E774" s="6"/>
      <c r="F774" s="6"/>
      <c r="G774" s="6"/>
      <c r="H774" s="51"/>
      <c r="I774" s="52"/>
      <c r="J774" s="52"/>
      <c r="K774" s="52"/>
      <c r="L774" s="52"/>
      <c r="M774" s="6"/>
      <c r="N774" s="6"/>
      <c r="O774" s="6"/>
      <c r="P774" s="6"/>
      <c r="Q774" s="6"/>
      <c r="R774" s="6"/>
      <c r="S774" s="6"/>
    </row>
    <row r="775" spans="1:19" ht="16.5" customHeight="1" x14ac:dyDescent="0.3">
      <c r="A775" s="86"/>
      <c r="B775" s="86"/>
      <c r="C775" s="51"/>
      <c r="D775" s="6"/>
      <c r="E775" s="6"/>
      <c r="F775" s="6"/>
      <c r="G775" s="6"/>
      <c r="H775" s="51"/>
      <c r="I775" s="52"/>
      <c r="J775" s="52"/>
      <c r="K775" s="52"/>
      <c r="L775" s="52"/>
      <c r="M775" s="6"/>
      <c r="N775" s="6"/>
      <c r="O775" s="6"/>
      <c r="P775" s="6"/>
      <c r="Q775" s="6"/>
      <c r="R775" s="6"/>
      <c r="S775" s="6"/>
    </row>
    <row r="776" spans="1:19" ht="16.5" customHeight="1" x14ac:dyDescent="0.3">
      <c r="A776" s="86"/>
      <c r="B776" s="86"/>
      <c r="C776" s="51"/>
      <c r="D776" s="6"/>
      <c r="E776" s="6"/>
      <c r="F776" s="6"/>
      <c r="G776" s="6"/>
      <c r="H776" s="51"/>
      <c r="I776" s="52"/>
      <c r="J776" s="52"/>
      <c r="K776" s="52"/>
      <c r="L776" s="52"/>
      <c r="M776" s="6"/>
      <c r="N776" s="6"/>
      <c r="O776" s="6"/>
      <c r="P776" s="6"/>
      <c r="Q776" s="6"/>
      <c r="R776" s="6"/>
      <c r="S776" s="6"/>
    </row>
    <row r="777" spans="1:19" ht="16.5" customHeight="1" x14ac:dyDescent="0.3">
      <c r="A777" s="86"/>
      <c r="B777" s="86"/>
      <c r="C777" s="51"/>
      <c r="D777" s="6"/>
      <c r="E777" s="6"/>
      <c r="F777" s="6"/>
      <c r="G777" s="6"/>
      <c r="H777" s="51"/>
      <c r="I777" s="52"/>
      <c r="J777" s="52"/>
      <c r="K777" s="52"/>
      <c r="L777" s="52"/>
      <c r="M777" s="6"/>
      <c r="N777" s="6"/>
      <c r="O777" s="6"/>
      <c r="P777" s="6"/>
      <c r="Q777" s="6"/>
      <c r="R777" s="6"/>
      <c r="S777" s="6"/>
    </row>
    <row r="778" spans="1:19" ht="16.5" customHeight="1" x14ac:dyDescent="0.3">
      <c r="A778" s="86"/>
      <c r="B778" s="86"/>
      <c r="C778" s="51"/>
      <c r="D778" s="6"/>
      <c r="E778" s="6"/>
      <c r="F778" s="6"/>
      <c r="G778" s="6"/>
      <c r="H778" s="51"/>
      <c r="I778" s="52"/>
      <c r="J778" s="52"/>
      <c r="K778" s="52"/>
      <c r="L778" s="52"/>
      <c r="M778" s="6"/>
      <c r="N778" s="6"/>
      <c r="O778" s="6"/>
      <c r="P778" s="6"/>
      <c r="Q778" s="6"/>
      <c r="R778" s="6"/>
      <c r="S778" s="6"/>
    </row>
    <row r="779" spans="1:19" ht="16.5" customHeight="1" x14ac:dyDescent="0.3">
      <c r="A779" s="86"/>
      <c r="B779" s="86"/>
      <c r="C779" s="51"/>
      <c r="D779" s="6"/>
      <c r="E779" s="6"/>
      <c r="F779" s="6"/>
      <c r="G779" s="6"/>
      <c r="H779" s="51"/>
      <c r="I779" s="52"/>
      <c r="J779" s="52"/>
      <c r="K779" s="52"/>
      <c r="L779" s="52"/>
      <c r="M779" s="6"/>
      <c r="N779" s="6"/>
      <c r="O779" s="6"/>
      <c r="P779" s="6"/>
      <c r="Q779" s="6"/>
      <c r="R779" s="6"/>
      <c r="S779" s="6"/>
    </row>
    <row r="780" spans="1:19" ht="16.5" customHeight="1" x14ac:dyDescent="0.3">
      <c r="A780" s="86"/>
      <c r="B780" s="86"/>
      <c r="C780" s="51"/>
      <c r="D780" s="6"/>
      <c r="E780" s="6"/>
      <c r="F780" s="6"/>
      <c r="G780" s="6"/>
      <c r="H780" s="51"/>
      <c r="I780" s="52"/>
      <c r="J780" s="52"/>
      <c r="K780" s="52"/>
      <c r="L780" s="52"/>
      <c r="M780" s="6"/>
      <c r="N780" s="6"/>
      <c r="O780" s="6"/>
      <c r="P780" s="6"/>
      <c r="Q780" s="6"/>
      <c r="R780" s="6"/>
      <c r="S780" s="6"/>
    </row>
    <row r="781" spans="1:19" ht="16.5" customHeight="1" x14ac:dyDescent="0.3">
      <c r="A781" s="86"/>
      <c r="B781" s="86"/>
      <c r="C781" s="51"/>
      <c r="D781" s="6"/>
      <c r="E781" s="6"/>
      <c r="F781" s="6"/>
      <c r="G781" s="6"/>
      <c r="H781" s="51"/>
      <c r="I781" s="52"/>
      <c r="J781" s="52"/>
      <c r="K781" s="52"/>
      <c r="L781" s="52"/>
      <c r="M781" s="6"/>
      <c r="N781" s="6"/>
      <c r="O781" s="6"/>
      <c r="P781" s="6"/>
      <c r="Q781" s="6"/>
      <c r="R781" s="6"/>
      <c r="S781" s="6"/>
    </row>
    <row r="782" spans="1:19" ht="16.5" customHeight="1" x14ac:dyDescent="0.3">
      <c r="A782" s="86"/>
      <c r="B782" s="86"/>
      <c r="C782" s="51"/>
      <c r="D782" s="6"/>
      <c r="E782" s="6"/>
      <c r="F782" s="6"/>
      <c r="G782" s="6"/>
      <c r="H782" s="51"/>
      <c r="I782" s="52"/>
      <c r="J782" s="52"/>
      <c r="K782" s="52"/>
      <c r="L782" s="52"/>
      <c r="M782" s="6"/>
      <c r="N782" s="6"/>
      <c r="O782" s="6"/>
      <c r="P782" s="6"/>
      <c r="Q782" s="6"/>
      <c r="R782" s="6"/>
      <c r="S782" s="6"/>
    </row>
    <row r="783" spans="1:19" ht="16.5" customHeight="1" x14ac:dyDescent="0.3">
      <c r="A783" s="86"/>
      <c r="B783" s="86"/>
      <c r="C783" s="51"/>
      <c r="D783" s="6"/>
      <c r="E783" s="6"/>
      <c r="F783" s="6"/>
      <c r="G783" s="6"/>
      <c r="H783" s="51"/>
      <c r="I783" s="52"/>
      <c r="J783" s="52"/>
      <c r="K783" s="52"/>
      <c r="L783" s="52"/>
      <c r="M783" s="6"/>
      <c r="N783" s="6"/>
      <c r="O783" s="6"/>
      <c r="P783" s="6"/>
      <c r="Q783" s="6"/>
      <c r="R783" s="6"/>
      <c r="S783" s="6"/>
    </row>
    <row r="784" spans="1:19" ht="16.5" customHeight="1" x14ac:dyDescent="0.3">
      <c r="A784" s="86"/>
      <c r="B784" s="86"/>
      <c r="C784" s="51"/>
      <c r="D784" s="6"/>
      <c r="E784" s="6"/>
      <c r="F784" s="6"/>
      <c r="G784" s="6"/>
      <c r="H784" s="51"/>
      <c r="I784" s="52"/>
      <c r="J784" s="52"/>
      <c r="K784" s="52"/>
      <c r="L784" s="52"/>
      <c r="M784" s="6"/>
      <c r="N784" s="6"/>
      <c r="O784" s="6"/>
      <c r="P784" s="6"/>
      <c r="Q784" s="6"/>
      <c r="R784" s="6"/>
      <c r="S784" s="6"/>
    </row>
    <row r="785" spans="1:19" ht="16.5" customHeight="1" x14ac:dyDescent="0.3">
      <c r="A785" s="86"/>
      <c r="B785" s="86"/>
      <c r="C785" s="51"/>
      <c r="D785" s="6"/>
      <c r="E785" s="6"/>
      <c r="F785" s="6"/>
      <c r="G785" s="6"/>
      <c r="H785" s="51"/>
      <c r="I785" s="52"/>
      <c r="J785" s="52"/>
      <c r="K785" s="52"/>
      <c r="L785" s="52"/>
      <c r="M785" s="6"/>
      <c r="N785" s="6"/>
      <c r="O785" s="6"/>
      <c r="P785" s="6"/>
      <c r="Q785" s="6"/>
      <c r="R785" s="6"/>
      <c r="S785" s="6"/>
    </row>
    <row r="786" spans="1:19" ht="16.5" customHeight="1" x14ac:dyDescent="0.3">
      <c r="A786" s="86"/>
      <c r="B786" s="86"/>
      <c r="C786" s="51"/>
      <c r="D786" s="6"/>
      <c r="E786" s="6"/>
      <c r="F786" s="6"/>
      <c r="G786" s="6"/>
      <c r="H786" s="51"/>
      <c r="I786" s="52"/>
      <c r="J786" s="52"/>
      <c r="K786" s="52"/>
      <c r="L786" s="52"/>
      <c r="M786" s="6"/>
      <c r="N786" s="6"/>
      <c r="O786" s="6"/>
      <c r="P786" s="6"/>
      <c r="Q786" s="6"/>
      <c r="R786" s="6"/>
      <c r="S786" s="6"/>
    </row>
    <row r="787" spans="1:19" ht="16.5" customHeight="1" x14ac:dyDescent="0.3">
      <c r="A787" s="86"/>
      <c r="B787" s="86"/>
      <c r="C787" s="51"/>
      <c r="D787" s="6"/>
      <c r="E787" s="6"/>
      <c r="F787" s="6"/>
      <c r="G787" s="6"/>
      <c r="H787" s="51"/>
      <c r="I787" s="52"/>
      <c r="J787" s="52"/>
      <c r="K787" s="52"/>
      <c r="L787" s="52"/>
      <c r="M787" s="6"/>
      <c r="N787" s="6"/>
      <c r="O787" s="6"/>
      <c r="P787" s="6"/>
      <c r="Q787" s="6"/>
      <c r="R787" s="6"/>
      <c r="S787" s="6"/>
    </row>
    <row r="788" spans="1:19" ht="16.5" customHeight="1" x14ac:dyDescent="0.3">
      <c r="A788" s="86"/>
      <c r="B788" s="86"/>
      <c r="C788" s="51"/>
      <c r="D788" s="6"/>
      <c r="E788" s="6"/>
      <c r="F788" s="6"/>
      <c r="G788" s="6"/>
      <c r="H788" s="51"/>
      <c r="I788" s="52"/>
      <c r="J788" s="52"/>
      <c r="K788" s="52"/>
      <c r="L788" s="52"/>
      <c r="M788" s="6"/>
      <c r="N788" s="6"/>
      <c r="O788" s="6"/>
      <c r="P788" s="6"/>
      <c r="Q788" s="6"/>
      <c r="R788" s="6"/>
      <c r="S788" s="6"/>
    </row>
    <row r="789" spans="1:19" ht="16.5" customHeight="1" x14ac:dyDescent="0.3">
      <c r="A789" s="86"/>
      <c r="B789" s="86"/>
      <c r="C789" s="51"/>
      <c r="D789" s="6"/>
      <c r="E789" s="6"/>
      <c r="F789" s="6"/>
      <c r="G789" s="6"/>
      <c r="H789" s="51"/>
      <c r="I789" s="52"/>
      <c r="J789" s="52"/>
      <c r="K789" s="52"/>
      <c r="L789" s="52"/>
      <c r="M789" s="6"/>
      <c r="N789" s="6"/>
      <c r="O789" s="6"/>
      <c r="P789" s="6"/>
      <c r="Q789" s="6"/>
      <c r="R789" s="6"/>
      <c r="S789" s="6"/>
    </row>
    <row r="790" spans="1:19" ht="16.5" customHeight="1" x14ac:dyDescent="0.3">
      <c r="A790" s="86"/>
      <c r="B790" s="86"/>
      <c r="C790" s="51"/>
      <c r="D790" s="6"/>
      <c r="E790" s="6"/>
      <c r="F790" s="6"/>
      <c r="G790" s="6"/>
      <c r="H790" s="51"/>
      <c r="I790" s="52"/>
      <c r="J790" s="52"/>
      <c r="K790" s="52"/>
      <c r="L790" s="52"/>
      <c r="M790" s="6"/>
      <c r="N790" s="6"/>
      <c r="O790" s="6"/>
      <c r="P790" s="6"/>
      <c r="Q790" s="6"/>
      <c r="R790" s="6"/>
      <c r="S790" s="6"/>
    </row>
    <row r="791" spans="1:19" ht="16.5" customHeight="1" x14ac:dyDescent="0.3">
      <c r="A791" s="86"/>
      <c r="B791" s="86"/>
      <c r="C791" s="51"/>
      <c r="D791" s="6"/>
      <c r="E791" s="6"/>
      <c r="F791" s="6"/>
      <c r="G791" s="6"/>
      <c r="H791" s="51"/>
      <c r="I791" s="52"/>
      <c r="J791" s="52"/>
      <c r="K791" s="52"/>
      <c r="L791" s="52"/>
      <c r="M791" s="6"/>
      <c r="N791" s="6"/>
      <c r="O791" s="6"/>
      <c r="P791" s="6"/>
      <c r="Q791" s="6"/>
      <c r="R791" s="6"/>
      <c r="S791" s="6"/>
    </row>
    <row r="792" spans="1:19" ht="16.5" customHeight="1" x14ac:dyDescent="0.3">
      <c r="A792" s="86"/>
      <c r="B792" s="86"/>
      <c r="C792" s="51"/>
      <c r="D792" s="6"/>
      <c r="E792" s="6"/>
      <c r="F792" s="6"/>
      <c r="G792" s="6"/>
      <c r="H792" s="51"/>
      <c r="I792" s="52"/>
      <c r="J792" s="52"/>
      <c r="K792" s="52"/>
      <c r="L792" s="52"/>
      <c r="M792" s="6"/>
      <c r="N792" s="6"/>
      <c r="O792" s="6"/>
      <c r="P792" s="6"/>
      <c r="Q792" s="6"/>
      <c r="R792" s="6"/>
      <c r="S792" s="6"/>
    </row>
    <row r="793" spans="1:19" ht="16.5" customHeight="1" x14ac:dyDescent="0.3">
      <c r="A793" s="86"/>
      <c r="B793" s="86"/>
      <c r="C793" s="51"/>
      <c r="D793" s="6"/>
      <c r="E793" s="6"/>
      <c r="F793" s="6"/>
      <c r="G793" s="6"/>
      <c r="H793" s="51"/>
      <c r="I793" s="52"/>
      <c r="J793" s="52"/>
      <c r="K793" s="52"/>
      <c r="L793" s="52"/>
      <c r="M793" s="6"/>
      <c r="N793" s="6"/>
      <c r="O793" s="6"/>
      <c r="P793" s="6"/>
      <c r="Q793" s="6"/>
      <c r="R793" s="6"/>
      <c r="S793" s="6"/>
    </row>
    <row r="794" spans="1:19" ht="16.5" customHeight="1" x14ac:dyDescent="0.3">
      <c r="A794" s="86"/>
      <c r="B794" s="86"/>
      <c r="C794" s="51"/>
      <c r="D794" s="6"/>
      <c r="E794" s="6"/>
      <c r="F794" s="6"/>
      <c r="G794" s="6"/>
      <c r="H794" s="51"/>
      <c r="I794" s="52"/>
      <c r="J794" s="52"/>
      <c r="K794" s="52"/>
      <c r="L794" s="52"/>
      <c r="M794" s="6"/>
      <c r="N794" s="6"/>
      <c r="O794" s="6"/>
      <c r="P794" s="6"/>
      <c r="Q794" s="6"/>
      <c r="R794" s="6"/>
      <c r="S794" s="6"/>
    </row>
    <row r="795" spans="1:19" ht="16.5" customHeight="1" x14ac:dyDescent="0.3">
      <c r="A795" s="86"/>
      <c r="B795" s="86"/>
      <c r="C795" s="51"/>
      <c r="D795" s="6"/>
      <c r="E795" s="6"/>
      <c r="F795" s="6"/>
      <c r="G795" s="6"/>
      <c r="H795" s="51"/>
      <c r="I795" s="52"/>
      <c r="J795" s="52"/>
      <c r="K795" s="52"/>
      <c r="L795" s="52"/>
      <c r="M795" s="6"/>
      <c r="N795" s="6"/>
      <c r="O795" s="6"/>
      <c r="P795" s="6"/>
      <c r="Q795" s="6"/>
      <c r="R795" s="6"/>
      <c r="S795" s="6"/>
    </row>
    <row r="796" spans="1:19" ht="16.5" customHeight="1" x14ac:dyDescent="0.3">
      <c r="A796" s="86"/>
      <c r="B796" s="86"/>
      <c r="C796" s="51"/>
      <c r="D796" s="6"/>
      <c r="E796" s="6"/>
      <c r="F796" s="6"/>
      <c r="G796" s="6"/>
      <c r="H796" s="51"/>
      <c r="I796" s="52"/>
      <c r="J796" s="52"/>
      <c r="K796" s="52"/>
      <c r="L796" s="52"/>
      <c r="M796" s="6"/>
      <c r="N796" s="6"/>
      <c r="O796" s="6"/>
      <c r="P796" s="6"/>
      <c r="Q796" s="6"/>
      <c r="R796" s="6"/>
      <c r="S796" s="6"/>
    </row>
    <row r="797" spans="1:19" ht="16.5" customHeight="1" x14ac:dyDescent="0.3">
      <c r="A797" s="86"/>
      <c r="B797" s="86"/>
      <c r="C797" s="51"/>
      <c r="D797" s="6"/>
      <c r="E797" s="6"/>
      <c r="F797" s="6"/>
      <c r="G797" s="6"/>
      <c r="H797" s="51"/>
      <c r="I797" s="52"/>
      <c r="J797" s="52"/>
      <c r="K797" s="52"/>
      <c r="L797" s="52"/>
      <c r="M797" s="6"/>
      <c r="N797" s="6"/>
      <c r="O797" s="6"/>
      <c r="P797" s="6"/>
      <c r="Q797" s="6"/>
      <c r="R797" s="6"/>
      <c r="S797" s="6"/>
    </row>
    <row r="798" spans="1:19" ht="16.5" customHeight="1" x14ac:dyDescent="0.3">
      <c r="A798" s="86"/>
      <c r="B798" s="86"/>
      <c r="C798" s="51"/>
      <c r="D798" s="6"/>
      <c r="E798" s="6"/>
      <c r="F798" s="6"/>
      <c r="G798" s="6"/>
      <c r="H798" s="51"/>
      <c r="I798" s="52"/>
      <c r="J798" s="52"/>
      <c r="K798" s="52"/>
      <c r="L798" s="52"/>
      <c r="M798" s="6"/>
      <c r="N798" s="6"/>
      <c r="O798" s="6"/>
      <c r="P798" s="6"/>
      <c r="Q798" s="6"/>
      <c r="R798" s="6"/>
      <c r="S798" s="6"/>
    </row>
    <row r="799" spans="1:19" ht="16.5" customHeight="1" x14ac:dyDescent="0.3">
      <c r="A799" s="86"/>
      <c r="B799" s="86"/>
      <c r="C799" s="51"/>
      <c r="D799" s="6"/>
      <c r="E799" s="6"/>
      <c r="F799" s="6"/>
      <c r="G799" s="6"/>
      <c r="H799" s="51"/>
      <c r="I799" s="52"/>
      <c r="J799" s="52"/>
      <c r="K799" s="52"/>
      <c r="L799" s="52"/>
      <c r="M799" s="6"/>
      <c r="N799" s="6"/>
      <c r="O799" s="6"/>
      <c r="P799" s="6"/>
      <c r="Q799" s="6"/>
      <c r="R799" s="6"/>
      <c r="S799" s="6"/>
    </row>
    <row r="800" spans="1:19" ht="16.5" customHeight="1" x14ac:dyDescent="0.3">
      <c r="A800" s="86"/>
      <c r="B800" s="86"/>
      <c r="C800" s="51"/>
      <c r="D800" s="6"/>
      <c r="E800" s="6"/>
      <c r="F800" s="6"/>
      <c r="G800" s="6"/>
      <c r="H800" s="51"/>
      <c r="I800" s="52"/>
      <c r="J800" s="52"/>
      <c r="K800" s="52"/>
      <c r="L800" s="52"/>
      <c r="M800" s="6"/>
      <c r="N800" s="6"/>
      <c r="O800" s="6"/>
      <c r="P800" s="6"/>
      <c r="Q800" s="6"/>
      <c r="R800" s="6"/>
      <c r="S800" s="6"/>
    </row>
    <row r="801" spans="1:19" ht="16.5" customHeight="1" x14ac:dyDescent="0.3">
      <c r="A801" s="86"/>
      <c r="B801" s="86"/>
      <c r="C801" s="51"/>
      <c r="D801" s="6"/>
      <c r="E801" s="6"/>
      <c r="F801" s="6"/>
      <c r="G801" s="6"/>
      <c r="H801" s="51"/>
      <c r="I801" s="52"/>
      <c r="J801" s="52"/>
      <c r="K801" s="52"/>
      <c r="L801" s="52"/>
      <c r="M801" s="6"/>
      <c r="N801" s="6"/>
      <c r="O801" s="6"/>
      <c r="P801" s="6"/>
      <c r="Q801" s="6"/>
      <c r="R801" s="6"/>
      <c r="S801" s="6"/>
    </row>
    <row r="802" spans="1:19" ht="16.5" customHeight="1" x14ac:dyDescent="0.3">
      <c r="A802" s="86"/>
      <c r="B802" s="86"/>
      <c r="C802" s="51"/>
      <c r="D802" s="6"/>
      <c r="E802" s="6"/>
      <c r="F802" s="6"/>
      <c r="G802" s="6"/>
      <c r="H802" s="51"/>
      <c r="I802" s="52"/>
      <c r="J802" s="52"/>
      <c r="K802" s="52"/>
      <c r="L802" s="52"/>
      <c r="M802" s="6"/>
      <c r="N802" s="6"/>
      <c r="O802" s="6"/>
      <c r="P802" s="6"/>
      <c r="Q802" s="6"/>
      <c r="R802" s="6"/>
      <c r="S802" s="6"/>
    </row>
    <row r="803" spans="1:19" ht="16.5" customHeight="1" x14ac:dyDescent="0.3">
      <c r="A803" s="86"/>
      <c r="B803" s="86"/>
      <c r="C803" s="51"/>
      <c r="D803" s="6"/>
      <c r="E803" s="6"/>
      <c r="F803" s="6"/>
      <c r="G803" s="6"/>
      <c r="H803" s="51"/>
      <c r="I803" s="52"/>
      <c r="J803" s="52"/>
      <c r="K803" s="52"/>
      <c r="L803" s="52"/>
      <c r="M803" s="6"/>
      <c r="N803" s="6"/>
      <c r="O803" s="6"/>
      <c r="P803" s="6"/>
      <c r="Q803" s="6"/>
      <c r="R803" s="6"/>
      <c r="S803" s="6"/>
    </row>
    <row r="804" spans="1:19" ht="16.5" customHeight="1" x14ac:dyDescent="0.3">
      <c r="A804" s="86"/>
      <c r="B804" s="86"/>
      <c r="C804" s="51"/>
      <c r="D804" s="6"/>
      <c r="E804" s="6"/>
      <c r="F804" s="6"/>
      <c r="G804" s="6"/>
      <c r="H804" s="51"/>
      <c r="I804" s="52"/>
      <c r="J804" s="52"/>
      <c r="K804" s="52"/>
      <c r="L804" s="52"/>
      <c r="M804" s="6"/>
      <c r="N804" s="6"/>
      <c r="O804" s="6"/>
      <c r="P804" s="6"/>
      <c r="Q804" s="6"/>
      <c r="R804" s="6"/>
      <c r="S804" s="6"/>
    </row>
    <row r="805" spans="1:19" ht="16.5" customHeight="1" x14ac:dyDescent="0.3">
      <c r="A805" s="86"/>
      <c r="B805" s="86"/>
      <c r="C805" s="51"/>
      <c r="D805" s="6"/>
      <c r="E805" s="6"/>
      <c r="F805" s="6"/>
      <c r="G805" s="6"/>
      <c r="H805" s="51"/>
      <c r="I805" s="52"/>
      <c r="J805" s="52"/>
      <c r="K805" s="52"/>
      <c r="L805" s="52"/>
      <c r="M805" s="6"/>
      <c r="N805" s="6"/>
      <c r="O805" s="6"/>
      <c r="P805" s="6"/>
      <c r="Q805" s="6"/>
      <c r="R805" s="6"/>
      <c r="S805" s="6"/>
    </row>
    <row r="806" spans="1:19" ht="16.5" customHeight="1" x14ac:dyDescent="0.3">
      <c r="A806" s="86"/>
      <c r="B806" s="86"/>
      <c r="C806" s="51"/>
      <c r="D806" s="6"/>
      <c r="E806" s="6"/>
      <c r="F806" s="6"/>
      <c r="G806" s="6"/>
      <c r="H806" s="51"/>
      <c r="I806" s="52"/>
      <c r="J806" s="52"/>
      <c r="K806" s="52"/>
      <c r="L806" s="52"/>
      <c r="M806" s="6"/>
      <c r="N806" s="6"/>
      <c r="O806" s="6"/>
      <c r="P806" s="6"/>
      <c r="Q806" s="6"/>
      <c r="R806" s="6"/>
      <c r="S806" s="6"/>
    </row>
    <row r="807" spans="1:19" ht="16.5" customHeight="1" x14ac:dyDescent="0.3">
      <c r="A807" s="86"/>
      <c r="B807" s="86"/>
      <c r="C807" s="51"/>
      <c r="D807" s="6"/>
      <c r="E807" s="6"/>
      <c r="F807" s="6"/>
      <c r="G807" s="6"/>
      <c r="H807" s="51"/>
      <c r="I807" s="52"/>
      <c r="J807" s="52"/>
      <c r="K807" s="52"/>
      <c r="L807" s="52"/>
      <c r="M807" s="6"/>
      <c r="N807" s="6"/>
      <c r="O807" s="6"/>
      <c r="P807" s="6"/>
      <c r="Q807" s="6"/>
      <c r="R807" s="6"/>
      <c r="S807" s="6"/>
    </row>
    <row r="808" spans="1:19" ht="16.5" customHeight="1" x14ac:dyDescent="0.3">
      <c r="A808" s="86"/>
      <c r="B808" s="86"/>
      <c r="C808" s="51"/>
      <c r="D808" s="6"/>
      <c r="E808" s="6"/>
      <c r="F808" s="6"/>
      <c r="G808" s="6"/>
      <c r="H808" s="51"/>
      <c r="I808" s="52"/>
      <c r="J808" s="52"/>
      <c r="K808" s="52"/>
      <c r="L808" s="52"/>
      <c r="M808" s="6"/>
      <c r="N808" s="6"/>
      <c r="O808" s="6"/>
      <c r="P808" s="6"/>
      <c r="Q808" s="6"/>
      <c r="R808" s="6"/>
      <c r="S808" s="6"/>
    </row>
    <row r="809" spans="1:19" ht="16.5" customHeight="1" x14ac:dyDescent="0.3">
      <c r="A809" s="86"/>
      <c r="B809" s="86"/>
      <c r="C809" s="51"/>
      <c r="D809" s="6"/>
      <c r="E809" s="6"/>
      <c r="F809" s="6"/>
      <c r="G809" s="6"/>
      <c r="H809" s="51"/>
      <c r="I809" s="52"/>
      <c r="J809" s="52"/>
      <c r="K809" s="52"/>
      <c r="L809" s="52"/>
      <c r="M809" s="6"/>
      <c r="N809" s="6"/>
      <c r="O809" s="6"/>
      <c r="P809" s="6"/>
      <c r="Q809" s="6"/>
      <c r="R809" s="6"/>
      <c r="S809" s="6"/>
    </row>
    <row r="810" spans="1:19" ht="16.5" customHeight="1" x14ac:dyDescent="0.3">
      <c r="A810" s="86"/>
      <c r="B810" s="86"/>
      <c r="C810" s="51"/>
      <c r="D810" s="6"/>
      <c r="E810" s="6"/>
      <c r="F810" s="6"/>
      <c r="G810" s="6"/>
      <c r="H810" s="51"/>
      <c r="I810" s="52"/>
      <c r="J810" s="52"/>
      <c r="K810" s="52"/>
      <c r="L810" s="52"/>
      <c r="M810" s="6"/>
      <c r="N810" s="6"/>
      <c r="O810" s="6"/>
      <c r="P810" s="6"/>
      <c r="Q810" s="6"/>
      <c r="R810" s="6"/>
      <c r="S810" s="6"/>
    </row>
    <row r="811" spans="1:19" ht="16.5" customHeight="1" x14ac:dyDescent="0.3">
      <c r="A811" s="86"/>
      <c r="B811" s="86"/>
      <c r="C811" s="51"/>
      <c r="D811" s="6"/>
      <c r="E811" s="6"/>
      <c r="F811" s="6"/>
      <c r="G811" s="6"/>
      <c r="H811" s="51"/>
      <c r="I811" s="52"/>
      <c r="J811" s="52"/>
      <c r="K811" s="52"/>
      <c r="L811" s="52"/>
      <c r="M811" s="6"/>
      <c r="N811" s="6"/>
      <c r="O811" s="6"/>
      <c r="P811" s="6"/>
      <c r="Q811" s="6"/>
      <c r="R811" s="6"/>
      <c r="S811" s="6"/>
    </row>
    <row r="812" spans="1:19" ht="16.5" customHeight="1" x14ac:dyDescent="0.3">
      <c r="A812" s="86"/>
      <c r="B812" s="86"/>
      <c r="C812" s="51"/>
      <c r="D812" s="6"/>
      <c r="E812" s="6"/>
      <c r="F812" s="6"/>
      <c r="G812" s="6"/>
      <c r="H812" s="51"/>
      <c r="I812" s="52"/>
      <c r="J812" s="52"/>
      <c r="K812" s="52"/>
      <c r="L812" s="52"/>
      <c r="M812" s="6"/>
      <c r="N812" s="6"/>
      <c r="O812" s="6"/>
      <c r="P812" s="6"/>
      <c r="Q812" s="6"/>
      <c r="R812" s="6"/>
      <c r="S812" s="6"/>
    </row>
    <row r="813" spans="1:19" ht="16.5" customHeight="1" x14ac:dyDescent="0.3">
      <c r="A813" s="86"/>
      <c r="B813" s="86"/>
      <c r="C813" s="51"/>
      <c r="D813" s="6"/>
      <c r="E813" s="6"/>
      <c r="F813" s="6"/>
      <c r="G813" s="6"/>
      <c r="H813" s="51"/>
      <c r="I813" s="52"/>
      <c r="J813" s="52"/>
      <c r="K813" s="52"/>
      <c r="L813" s="52"/>
      <c r="M813" s="6"/>
      <c r="N813" s="6"/>
      <c r="O813" s="6"/>
      <c r="P813" s="6"/>
      <c r="Q813" s="6"/>
      <c r="R813" s="6"/>
      <c r="S813" s="6"/>
    </row>
    <row r="814" spans="1:19" ht="16.5" customHeight="1" x14ac:dyDescent="0.3">
      <c r="A814" s="86"/>
      <c r="B814" s="86"/>
      <c r="C814" s="51"/>
      <c r="D814" s="6"/>
      <c r="E814" s="6"/>
      <c r="F814" s="6"/>
      <c r="G814" s="6"/>
      <c r="H814" s="51"/>
      <c r="I814" s="52"/>
      <c r="J814" s="52"/>
      <c r="K814" s="52"/>
      <c r="L814" s="52"/>
      <c r="M814" s="6"/>
      <c r="N814" s="6"/>
      <c r="O814" s="6"/>
      <c r="P814" s="6"/>
      <c r="Q814" s="6"/>
      <c r="R814" s="6"/>
      <c r="S814" s="6"/>
    </row>
    <row r="815" spans="1:19" ht="16.5" customHeight="1" x14ac:dyDescent="0.3">
      <c r="A815" s="86"/>
      <c r="B815" s="86"/>
      <c r="C815" s="51"/>
      <c r="D815" s="6"/>
      <c r="E815" s="6"/>
      <c r="F815" s="6"/>
      <c r="G815" s="6"/>
      <c r="H815" s="51"/>
      <c r="I815" s="52"/>
      <c r="J815" s="52"/>
      <c r="K815" s="52"/>
      <c r="L815" s="52"/>
      <c r="M815" s="6"/>
      <c r="N815" s="6"/>
      <c r="O815" s="6"/>
      <c r="P815" s="6"/>
      <c r="Q815" s="6"/>
      <c r="R815" s="6"/>
      <c r="S815" s="6"/>
    </row>
    <row r="816" spans="1:19" ht="16.5" customHeight="1" x14ac:dyDescent="0.3">
      <c r="A816" s="86"/>
      <c r="B816" s="86"/>
      <c r="C816" s="51"/>
      <c r="D816" s="6"/>
      <c r="E816" s="6"/>
      <c r="F816" s="6"/>
      <c r="G816" s="6"/>
      <c r="H816" s="51"/>
      <c r="I816" s="52"/>
      <c r="J816" s="52"/>
      <c r="K816" s="52"/>
      <c r="L816" s="52"/>
      <c r="M816" s="6"/>
      <c r="N816" s="6"/>
      <c r="O816" s="6"/>
      <c r="P816" s="6"/>
      <c r="Q816" s="6"/>
      <c r="R816" s="6"/>
      <c r="S816" s="6"/>
    </row>
    <row r="817" spans="1:19" ht="16.5" customHeight="1" x14ac:dyDescent="0.3">
      <c r="A817" s="86"/>
      <c r="B817" s="86"/>
      <c r="C817" s="51"/>
      <c r="D817" s="6"/>
      <c r="E817" s="6"/>
      <c r="F817" s="6"/>
      <c r="G817" s="6"/>
      <c r="H817" s="51"/>
      <c r="I817" s="52"/>
      <c r="J817" s="52"/>
      <c r="K817" s="52"/>
      <c r="L817" s="52"/>
      <c r="M817" s="6"/>
      <c r="N817" s="6"/>
      <c r="O817" s="6"/>
      <c r="P817" s="6"/>
      <c r="Q817" s="6"/>
      <c r="R817" s="6"/>
      <c r="S817" s="6"/>
    </row>
    <row r="818" spans="1:19" ht="16.5" customHeight="1" x14ac:dyDescent="0.3">
      <c r="A818" s="86"/>
      <c r="B818" s="86"/>
      <c r="C818" s="51"/>
      <c r="D818" s="6"/>
      <c r="E818" s="6"/>
      <c r="F818" s="6"/>
      <c r="G818" s="6"/>
      <c r="H818" s="51"/>
      <c r="I818" s="52"/>
      <c r="J818" s="52"/>
      <c r="K818" s="52"/>
      <c r="L818" s="52"/>
      <c r="M818" s="6"/>
      <c r="N818" s="6"/>
      <c r="O818" s="6"/>
      <c r="P818" s="6"/>
      <c r="Q818" s="6"/>
      <c r="R818" s="6"/>
      <c r="S818" s="6"/>
    </row>
    <row r="819" spans="1:19" ht="16.5" customHeight="1" x14ac:dyDescent="0.3">
      <c r="A819" s="86"/>
      <c r="B819" s="86"/>
      <c r="C819" s="51"/>
      <c r="D819" s="6"/>
      <c r="E819" s="6"/>
      <c r="F819" s="6"/>
      <c r="G819" s="6"/>
      <c r="H819" s="51"/>
      <c r="I819" s="52"/>
      <c r="J819" s="52"/>
      <c r="K819" s="52"/>
      <c r="L819" s="52"/>
      <c r="M819" s="6"/>
      <c r="N819" s="6"/>
      <c r="O819" s="6"/>
      <c r="P819" s="6"/>
      <c r="Q819" s="6"/>
      <c r="R819" s="6"/>
      <c r="S819" s="6"/>
    </row>
    <row r="820" spans="1:19" ht="16.5" customHeight="1" x14ac:dyDescent="0.3">
      <c r="A820" s="86"/>
      <c r="B820" s="86"/>
      <c r="C820" s="51"/>
      <c r="D820" s="6"/>
      <c r="E820" s="6"/>
      <c r="F820" s="6"/>
      <c r="G820" s="6"/>
      <c r="H820" s="51"/>
      <c r="I820" s="52"/>
      <c r="J820" s="52"/>
      <c r="K820" s="52"/>
      <c r="L820" s="52"/>
      <c r="M820" s="6"/>
      <c r="N820" s="6"/>
      <c r="O820" s="6"/>
      <c r="P820" s="6"/>
      <c r="Q820" s="6"/>
      <c r="R820" s="6"/>
      <c r="S820" s="6"/>
    </row>
    <row r="821" spans="1:19" ht="16.5" customHeight="1" x14ac:dyDescent="0.3">
      <c r="A821" s="86"/>
      <c r="B821" s="86"/>
      <c r="C821" s="51"/>
      <c r="D821" s="6"/>
      <c r="E821" s="6"/>
      <c r="F821" s="6"/>
      <c r="G821" s="6"/>
      <c r="H821" s="51"/>
      <c r="I821" s="52"/>
      <c r="J821" s="52"/>
      <c r="K821" s="52"/>
      <c r="L821" s="52"/>
      <c r="M821" s="6"/>
      <c r="N821" s="6"/>
      <c r="O821" s="6"/>
      <c r="P821" s="6"/>
      <c r="Q821" s="6"/>
      <c r="R821" s="6"/>
      <c r="S821" s="6"/>
    </row>
    <row r="822" spans="1:19" ht="16.5" customHeight="1" x14ac:dyDescent="0.3">
      <c r="A822" s="86"/>
      <c r="B822" s="86"/>
      <c r="C822" s="51"/>
      <c r="D822" s="6"/>
      <c r="E822" s="6"/>
      <c r="F822" s="6"/>
      <c r="G822" s="6"/>
      <c r="H822" s="51"/>
      <c r="I822" s="52"/>
      <c r="J822" s="52"/>
      <c r="K822" s="52"/>
      <c r="L822" s="52"/>
      <c r="M822" s="6"/>
      <c r="N822" s="6"/>
      <c r="O822" s="6"/>
      <c r="P822" s="6"/>
      <c r="Q822" s="6"/>
      <c r="R822" s="6"/>
      <c r="S822" s="6"/>
    </row>
    <row r="823" spans="1:19" ht="16.5" customHeight="1" x14ac:dyDescent="0.3">
      <c r="A823" s="86"/>
      <c r="B823" s="86"/>
      <c r="C823" s="51"/>
      <c r="D823" s="6"/>
      <c r="E823" s="6"/>
      <c r="F823" s="6"/>
      <c r="G823" s="6"/>
      <c r="H823" s="51"/>
      <c r="I823" s="52"/>
      <c r="J823" s="52"/>
      <c r="K823" s="52"/>
      <c r="L823" s="52"/>
      <c r="M823" s="6"/>
      <c r="N823" s="6"/>
      <c r="O823" s="6"/>
      <c r="P823" s="6"/>
      <c r="Q823" s="6"/>
      <c r="R823" s="6"/>
      <c r="S823" s="6"/>
    </row>
    <row r="824" spans="1:19" ht="16.5" customHeight="1" x14ac:dyDescent="0.3">
      <c r="A824" s="86"/>
      <c r="B824" s="86"/>
      <c r="C824" s="51"/>
      <c r="D824" s="6"/>
      <c r="E824" s="6"/>
      <c r="F824" s="6"/>
      <c r="G824" s="6"/>
      <c r="H824" s="51"/>
      <c r="I824" s="52"/>
      <c r="J824" s="52"/>
      <c r="K824" s="52"/>
      <c r="L824" s="52"/>
      <c r="M824" s="6"/>
      <c r="N824" s="6"/>
      <c r="O824" s="6"/>
      <c r="P824" s="6"/>
      <c r="Q824" s="6"/>
      <c r="R824" s="6"/>
      <c r="S824" s="6"/>
    </row>
    <row r="825" spans="1:19" ht="16.5" customHeight="1" x14ac:dyDescent="0.3">
      <c r="A825" s="86"/>
      <c r="B825" s="86"/>
      <c r="C825" s="51"/>
      <c r="D825" s="6"/>
      <c r="E825" s="6"/>
      <c r="F825" s="6"/>
      <c r="G825" s="6"/>
      <c r="H825" s="51"/>
      <c r="I825" s="52"/>
      <c r="J825" s="52"/>
      <c r="K825" s="52"/>
      <c r="L825" s="52"/>
      <c r="M825" s="6"/>
      <c r="N825" s="6"/>
      <c r="O825" s="6"/>
      <c r="P825" s="6"/>
      <c r="Q825" s="6"/>
      <c r="R825" s="6"/>
      <c r="S825" s="6"/>
    </row>
    <row r="826" spans="1:19" ht="16.5" customHeight="1" x14ac:dyDescent="0.3">
      <c r="A826" s="86"/>
      <c r="B826" s="86"/>
      <c r="C826" s="51"/>
      <c r="D826" s="6"/>
      <c r="E826" s="6"/>
      <c r="F826" s="6"/>
      <c r="G826" s="6"/>
      <c r="H826" s="51"/>
      <c r="I826" s="52"/>
      <c r="J826" s="52"/>
      <c r="K826" s="52"/>
      <c r="L826" s="52"/>
      <c r="M826" s="6"/>
      <c r="N826" s="6"/>
      <c r="O826" s="6"/>
      <c r="P826" s="6"/>
      <c r="Q826" s="6"/>
      <c r="R826" s="6"/>
      <c r="S826" s="6"/>
    </row>
    <row r="827" spans="1:19" ht="16.5" customHeight="1" x14ac:dyDescent="0.3">
      <c r="A827" s="86"/>
      <c r="B827" s="86"/>
      <c r="C827" s="51"/>
      <c r="D827" s="6"/>
      <c r="E827" s="6"/>
      <c r="F827" s="6"/>
      <c r="G827" s="6"/>
      <c r="H827" s="51"/>
      <c r="I827" s="52"/>
      <c r="J827" s="52"/>
      <c r="K827" s="52"/>
      <c r="L827" s="52"/>
      <c r="M827" s="6"/>
      <c r="N827" s="6"/>
      <c r="O827" s="6"/>
      <c r="P827" s="6"/>
      <c r="Q827" s="6"/>
      <c r="R827" s="6"/>
      <c r="S827" s="6"/>
    </row>
    <row r="828" spans="1:19" ht="16.5" customHeight="1" x14ac:dyDescent="0.3">
      <c r="A828" s="86"/>
      <c r="B828" s="86"/>
      <c r="C828" s="51"/>
      <c r="D828" s="6"/>
      <c r="E828" s="6"/>
      <c r="F828" s="6"/>
      <c r="G828" s="6"/>
      <c r="H828" s="51"/>
      <c r="I828" s="52"/>
      <c r="J828" s="52"/>
      <c r="K828" s="52"/>
      <c r="L828" s="52"/>
      <c r="M828" s="6"/>
      <c r="N828" s="6"/>
      <c r="O828" s="6"/>
      <c r="P828" s="6"/>
      <c r="Q828" s="6"/>
      <c r="R828" s="6"/>
      <c r="S828" s="6"/>
    </row>
    <row r="829" spans="1:19" ht="16.5" customHeight="1" x14ac:dyDescent="0.3">
      <c r="A829" s="86"/>
      <c r="B829" s="86"/>
      <c r="C829" s="51"/>
      <c r="D829" s="6"/>
      <c r="E829" s="6"/>
      <c r="F829" s="6"/>
      <c r="G829" s="6"/>
      <c r="H829" s="51"/>
      <c r="I829" s="52"/>
      <c r="J829" s="52"/>
      <c r="K829" s="52"/>
      <c r="L829" s="52"/>
      <c r="M829" s="6"/>
      <c r="N829" s="6"/>
      <c r="O829" s="6"/>
      <c r="P829" s="6"/>
      <c r="Q829" s="6"/>
      <c r="R829" s="6"/>
      <c r="S829" s="6"/>
    </row>
    <row r="830" spans="1:19" ht="16.5" customHeight="1" x14ac:dyDescent="0.3">
      <c r="A830" s="86"/>
      <c r="B830" s="86"/>
      <c r="C830" s="51"/>
      <c r="D830" s="6"/>
      <c r="E830" s="6"/>
      <c r="F830" s="6"/>
      <c r="G830" s="6"/>
      <c r="H830" s="51"/>
      <c r="I830" s="52"/>
      <c r="J830" s="52"/>
      <c r="K830" s="52"/>
      <c r="L830" s="52"/>
      <c r="M830" s="6"/>
      <c r="N830" s="6"/>
      <c r="O830" s="6"/>
      <c r="P830" s="6"/>
      <c r="Q830" s="6"/>
      <c r="R830" s="6"/>
      <c r="S830" s="6"/>
    </row>
    <row r="831" spans="1:19" ht="16.5" customHeight="1" x14ac:dyDescent="0.3">
      <c r="A831" s="86"/>
      <c r="B831" s="86"/>
      <c r="C831" s="51"/>
      <c r="D831" s="6"/>
      <c r="E831" s="6"/>
      <c r="F831" s="6"/>
      <c r="G831" s="6"/>
      <c r="H831" s="51"/>
      <c r="I831" s="52"/>
      <c r="J831" s="52"/>
      <c r="K831" s="52"/>
      <c r="L831" s="52"/>
      <c r="M831" s="6"/>
      <c r="N831" s="6"/>
      <c r="O831" s="6"/>
      <c r="P831" s="6"/>
      <c r="Q831" s="6"/>
      <c r="R831" s="6"/>
      <c r="S831" s="6"/>
    </row>
    <row r="832" spans="1:19" ht="16.5" customHeight="1" x14ac:dyDescent="0.3">
      <c r="A832" s="86"/>
      <c r="B832" s="86"/>
      <c r="C832" s="51"/>
      <c r="D832" s="6"/>
      <c r="E832" s="6"/>
      <c r="F832" s="6"/>
      <c r="G832" s="6"/>
      <c r="H832" s="51"/>
      <c r="I832" s="52"/>
      <c r="J832" s="52"/>
      <c r="K832" s="52"/>
      <c r="L832" s="52"/>
      <c r="M832" s="6"/>
      <c r="N832" s="6"/>
      <c r="O832" s="6"/>
      <c r="P832" s="6"/>
      <c r="Q832" s="6"/>
      <c r="R832" s="6"/>
      <c r="S832" s="6"/>
    </row>
    <row r="833" spans="1:19" ht="16.5" customHeight="1" x14ac:dyDescent="0.3">
      <c r="A833" s="86"/>
      <c r="B833" s="86"/>
      <c r="C833" s="51"/>
      <c r="D833" s="6"/>
      <c r="E833" s="6"/>
      <c r="F833" s="6"/>
      <c r="G833" s="6"/>
      <c r="H833" s="51"/>
      <c r="I833" s="52"/>
      <c r="J833" s="52"/>
      <c r="K833" s="52"/>
      <c r="L833" s="52"/>
      <c r="M833" s="6"/>
      <c r="N833" s="6"/>
      <c r="O833" s="6"/>
      <c r="P833" s="6"/>
      <c r="Q833" s="6"/>
      <c r="R833" s="6"/>
      <c r="S833" s="6"/>
    </row>
    <row r="834" spans="1:19" ht="16.5" customHeight="1" x14ac:dyDescent="0.3">
      <c r="A834" s="86"/>
      <c r="B834" s="86"/>
      <c r="C834" s="51"/>
      <c r="D834" s="6"/>
      <c r="E834" s="6"/>
      <c r="F834" s="6"/>
      <c r="G834" s="6"/>
      <c r="H834" s="51"/>
      <c r="I834" s="52"/>
      <c r="J834" s="52"/>
      <c r="K834" s="52"/>
      <c r="L834" s="52"/>
      <c r="M834" s="6"/>
      <c r="N834" s="6"/>
      <c r="O834" s="6"/>
      <c r="P834" s="6"/>
      <c r="Q834" s="6"/>
      <c r="R834" s="6"/>
      <c r="S834" s="6"/>
    </row>
    <row r="835" spans="1:19" ht="16.5" customHeight="1" x14ac:dyDescent="0.3">
      <c r="A835" s="86"/>
      <c r="B835" s="86"/>
      <c r="C835" s="51"/>
      <c r="D835" s="6"/>
      <c r="E835" s="6"/>
      <c r="F835" s="6"/>
      <c r="G835" s="6"/>
      <c r="H835" s="51"/>
      <c r="I835" s="52"/>
      <c r="J835" s="52"/>
      <c r="K835" s="52"/>
      <c r="L835" s="52"/>
      <c r="M835" s="6"/>
      <c r="N835" s="6"/>
      <c r="O835" s="6"/>
      <c r="P835" s="6"/>
      <c r="Q835" s="6"/>
      <c r="R835" s="6"/>
      <c r="S835" s="6"/>
    </row>
    <row r="836" spans="1:19" ht="16.5" customHeight="1" x14ac:dyDescent="0.3">
      <c r="A836" s="86"/>
      <c r="B836" s="86"/>
      <c r="C836" s="51"/>
      <c r="D836" s="6"/>
      <c r="E836" s="6"/>
      <c r="F836" s="6"/>
      <c r="G836" s="6"/>
      <c r="H836" s="51"/>
      <c r="I836" s="52"/>
      <c r="J836" s="52"/>
      <c r="K836" s="52"/>
      <c r="L836" s="52"/>
      <c r="M836" s="6"/>
      <c r="N836" s="6"/>
      <c r="O836" s="6"/>
      <c r="P836" s="6"/>
      <c r="Q836" s="6"/>
      <c r="R836" s="6"/>
      <c r="S836" s="6"/>
    </row>
    <row r="837" spans="1:19" ht="16.5" customHeight="1" x14ac:dyDescent="0.3">
      <c r="A837" s="86"/>
      <c r="B837" s="86"/>
      <c r="C837" s="51"/>
      <c r="D837" s="6"/>
      <c r="E837" s="6"/>
      <c r="F837" s="6"/>
      <c r="G837" s="6"/>
      <c r="H837" s="51"/>
      <c r="I837" s="52"/>
      <c r="J837" s="52"/>
      <c r="K837" s="52"/>
      <c r="L837" s="52"/>
      <c r="M837" s="6"/>
      <c r="N837" s="6"/>
      <c r="O837" s="6"/>
      <c r="P837" s="6"/>
      <c r="Q837" s="6"/>
      <c r="R837" s="6"/>
      <c r="S837" s="6"/>
    </row>
    <row r="838" spans="1:19" ht="16.5" customHeight="1" x14ac:dyDescent="0.3">
      <c r="A838" s="86"/>
      <c r="B838" s="86"/>
      <c r="C838" s="51"/>
      <c r="D838" s="6"/>
      <c r="E838" s="6"/>
      <c r="F838" s="6"/>
      <c r="G838" s="6"/>
      <c r="H838" s="51"/>
      <c r="I838" s="52"/>
      <c r="J838" s="52"/>
      <c r="K838" s="52"/>
      <c r="L838" s="52"/>
      <c r="M838" s="6"/>
      <c r="N838" s="6"/>
      <c r="O838" s="6"/>
      <c r="P838" s="6"/>
      <c r="Q838" s="6"/>
      <c r="R838" s="6"/>
      <c r="S838" s="6"/>
    </row>
    <row r="839" spans="1:19" ht="16.5" customHeight="1" x14ac:dyDescent="0.3">
      <c r="A839" s="86"/>
      <c r="B839" s="86"/>
      <c r="C839" s="51"/>
      <c r="D839" s="6"/>
      <c r="E839" s="6"/>
      <c r="F839" s="6"/>
      <c r="G839" s="6"/>
      <c r="H839" s="51"/>
      <c r="I839" s="52"/>
      <c r="J839" s="52"/>
      <c r="K839" s="52"/>
      <c r="L839" s="52"/>
      <c r="M839" s="6"/>
      <c r="N839" s="6"/>
      <c r="O839" s="6"/>
      <c r="P839" s="6"/>
      <c r="Q839" s="6"/>
      <c r="R839" s="6"/>
      <c r="S839" s="6"/>
    </row>
    <row r="840" spans="1:19" ht="16.5" customHeight="1" x14ac:dyDescent="0.3">
      <c r="A840" s="86"/>
      <c r="B840" s="86"/>
      <c r="C840" s="51"/>
      <c r="D840" s="6"/>
      <c r="E840" s="6"/>
      <c r="F840" s="6"/>
      <c r="G840" s="6"/>
      <c r="H840" s="51"/>
      <c r="I840" s="52"/>
      <c r="J840" s="52"/>
      <c r="K840" s="52"/>
      <c r="L840" s="52"/>
      <c r="M840" s="6"/>
      <c r="N840" s="6"/>
      <c r="O840" s="6"/>
      <c r="P840" s="6"/>
      <c r="Q840" s="6"/>
      <c r="R840" s="6"/>
      <c r="S840" s="6"/>
    </row>
    <row r="841" spans="1:19" ht="16.5" customHeight="1" x14ac:dyDescent="0.3">
      <c r="A841" s="86"/>
      <c r="B841" s="86"/>
      <c r="C841" s="51"/>
      <c r="D841" s="6"/>
      <c r="E841" s="6"/>
      <c r="F841" s="6"/>
      <c r="G841" s="6"/>
      <c r="H841" s="51"/>
      <c r="I841" s="52"/>
      <c r="J841" s="52"/>
      <c r="K841" s="52"/>
      <c r="L841" s="52"/>
      <c r="M841" s="6"/>
      <c r="N841" s="6"/>
      <c r="O841" s="6"/>
      <c r="P841" s="6"/>
      <c r="Q841" s="6"/>
      <c r="R841" s="6"/>
      <c r="S841" s="6"/>
    </row>
    <row r="842" spans="1:19" ht="16.5" customHeight="1" x14ac:dyDescent="0.3">
      <c r="A842" s="86"/>
      <c r="B842" s="86"/>
      <c r="C842" s="51"/>
      <c r="D842" s="6"/>
      <c r="E842" s="6"/>
      <c r="F842" s="6"/>
      <c r="G842" s="6"/>
      <c r="H842" s="51"/>
      <c r="I842" s="52"/>
      <c r="J842" s="52"/>
      <c r="K842" s="52"/>
      <c r="L842" s="52"/>
      <c r="M842" s="6"/>
      <c r="N842" s="6"/>
      <c r="O842" s="6"/>
      <c r="P842" s="6"/>
      <c r="Q842" s="6"/>
      <c r="R842" s="6"/>
      <c r="S842" s="6"/>
    </row>
    <row r="843" spans="1:19" ht="16.5" customHeight="1" x14ac:dyDescent="0.3">
      <c r="A843" s="86"/>
      <c r="B843" s="86"/>
      <c r="C843" s="51"/>
      <c r="D843" s="6"/>
      <c r="E843" s="6"/>
      <c r="F843" s="6"/>
      <c r="G843" s="6"/>
      <c r="H843" s="51"/>
      <c r="I843" s="52"/>
      <c r="J843" s="52"/>
      <c r="K843" s="52"/>
      <c r="L843" s="52"/>
      <c r="M843" s="6"/>
      <c r="N843" s="6"/>
      <c r="O843" s="6"/>
      <c r="P843" s="6"/>
      <c r="Q843" s="6"/>
      <c r="R843" s="6"/>
      <c r="S843" s="6"/>
    </row>
    <row r="844" spans="1:19" ht="16.5" customHeight="1" x14ac:dyDescent="0.3">
      <c r="A844" s="86"/>
      <c r="B844" s="86"/>
      <c r="C844" s="51"/>
      <c r="D844" s="6"/>
      <c r="E844" s="6"/>
      <c r="F844" s="6"/>
      <c r="G844" s="6"/>
      <c r="H844" s="51"/>
      <c r="I844" s="52"/>
      <c r="J844" s="52"/>
      <c r="K844" s="52"/>
      <c r="L844" s="52"/>
      <c r="M844" s="6"/>
      <c r="N844" s="6"/>
      <c r="O844" s="6"/>
      <c r="P844" s="6"/>
      <c r="Q844" s="6"/>
      <c r="R844" s="6"/>
      <c r="S844" s="6"/>
    </row>
    <row r="845" spans="1:19" ht="16.5" customHeight="1" x14ac:dyDescent="0.3">
      <c r="A845" s="86"/>
      <c r="B845" s="86"/>
      <c r="C845" s="51"/>
      <c r="D845" s="6"/>
      <c r="E845" s="6"/>
      <c r="F845" s="6"/>
      <c r="G845" s="6"/>
      <c r="H845" s="51"/>
      <c r="I845" s="52"/>
      <c r="J845" s="52"/>
      <c r="K845" s="52"/>
      <c r="L845" s="52"/>
      <c r="M845" s="6"/>
      <c r="N845" s="6"/>
      <c r="O845" s="6"/>
      <c r="P845" s="6"/>
      <c r="Q845" s="6"/>
      <c r="R845" s="6"/>
      <c r="S845" s="6"/>
    </row>
    <row r="846" spans="1:19" ht="16.5" customHeight="1" x14ac:dyDescent="0.3">
      <c r="A846" s="86"/>
      <c r="B846" s="86"/>
      <c r="C846" s="51"/>
      <c r="D846" s="6"/>
      <c r="E846" s="6"/>
      <c r="F846" s="6"/>
      <c r="G846" s="6"/>
      <c r="H846" s="51"/>
      <c r="I846" s="52"/>
      <c r="J846" s="52"/>
      <c r="K846" s="52"/>
      <c r="L846" s="52"/>
      <c r="M846" s="6"/>
      <c r="N846" s="6"/>
      <c r="O846" s="6"/>
      <c r="P846" s="6"/>
      <c r="Q846" s="6"/>
      <c r="R846" s="6"/>
      <c r="S846" s="6"/>
    </row>
    <row r="847" spans="1:19" ht="16.5" customHeight="1" x14ac:dyDescent="0.3">
      <c r="A847" s="86"/>
      <c r="B847" s="86"/>
      <c r="C847" s="51"/>
      <c r="D847" s="6"/>
      <c r="E847" s="6"/>
      <c r="F847" s="6"/>
      <c r="G847" s="6"/>
      <c r="H847" s="51"/>
      <c r="I847" s="52"/>
      <c r="J847" s="52"/>
      <c r="K847" s="52"/>
      <c r="L847" s="52"/>
      <c r="M847" s="6"/>
      <c r="N847" s="6"/>
      <c r="O847" s="6"/>
      <c r="P847" s="6"/>
      <c r="Q847" s="6"/>
      <c r="R847" s="6"/>
      <c r="S847" s="6"/>
    </row>
    <row r="848" spans="1:19" ht="16.5" customHeight="1" x14ac:dyDescent="0.3">
      <c r="A848" s="86"/>
      <c r="B848" s="86"/>
      <c r="C848" s="51"/>
      <c r="D848" s="6"/>
      <c r="E848" s="6"/>
      <c r="F848" s="6"/>
      <c r="G848" s="6"/>
      <c r="H848" s="51"/>
      <c r="I848" s="52"/>
      <c r="J848" s="52"/>
      <c r="K848" s="52"/>
      <c r="L848" s="52"/>
      <c r="M848" s="6"/>
      <c r="N848" s="6"/>
      <c r="O848" s="6"/>
      <c r="P848" s="6"/>
      <c r="Q848" s="6"/>
      <c r="R848" s="6"/>
      <c r="S848" s="6"/>
    </row>
    <row r="849" spans="1:19" ht="16.5" customHeight="1" x14ac:dyDescent="0.3">
      <c r="A849" s="86"/>
      <c r="B849" s="86"/>
      <c r="C849" s="51"/>
      <c r="D849" s="6"/>
      <c r="E849" s="6"/>
      <c r="F849" s="6"/>
      <c r="G849" s="6"/>
      <c r="H849" s="51"/>
      <c r="I849" s="52"/>
      <c r="J849" s="52"/>
      <c r="K849" s="52"/>
      <c r="L849" s="52"/>
      <c r="M849" s="6"/>
      <c r="N849" s="6"/>
      <c r="O849" s="6"/>
      <c r="P849" s="6"/>
      <c r="Q849" s="6"/>
      <c r="R849" s="6"/>
      <c r="S849" s="6"/>
    </row>
    <row r="850" spans="1:19" ht="16.5" customHeight="1" x14ac:dyDescent="0.3">
      <c r="A850" s="86"/>
      <c r="B850" s="86"/>
      <c r="C850" s="51"/>
      <c r="D850" s="6"/>
      <c r="E850" s="6"/>
      <c r="F850" s="6"/>
      <c r="G850" s="6"/>
      <c r="H850" s="51"/>
      <c r="I850" s="52"/>
      <c r="J850" s="52"/>
      <c r="K850" s="52"/>
      <c r="L850" s="52"/>
      <c r="M850" s="6"/>
      <c r="N850" s="6"/>
      <c r="O850" s="6"/>
      <c r="P850" s="6"/>
      <c r="Q850" s="6"/>
      <c r="R850" s="6"/>
      <c r="S850" s="6"/>
    </row>
    <row r="851" spans="1:19" ht="16.5" customHeight="1" x14ac:dyDescent="0.3">
      <c r="A851" s="86"/>
      <c r="B851" s="86"/>
      <c r="C851" s="51"/>
      <c r="D851" s="6"/>
      <c r="E851" s="6"/>
      <c r="F851" s="6"/>
      <c r="G851" s="6"/>
      <c r="H851" s="51"/>
      <c r="I851" s="52"/>
      <c r="J851" s="52"/>
      <c r="K851" s="52"/>
      <c r="L851" s="52"/>
      <c r="M851" s="6"/>
      <c r="N851" s="6"/>
      <c r="O851" s="6"/>
      <c r="P851" s="6"/>
      <c r="Q851" s="6"/>
      <c r="R851" s="6"/>
      <c r="S851" s="6"/>
    </row>
    <row r="852" spans="1:19" ht="16.5" customHeight="1" x14ac:dyDescent="0.3">
      <c r="A852" s="86"/>
      <c r="B852" s="86"/>
      <c r="C852" s="51"/>
      <c r="D852" s="6"/>
      <c r="E852" s="6"/>
      <c r="F852" s="6"/>
      <c r="G852" s="6"/>
      <c r="H852" s="51"/>
      <c r="I852" s="52"/>
      <c r="J852" s="52"/>
      <c r="K852" s="52"/>
      <c r="L852" s="52"/>
      <c r="M852" s="6"/>
      <c r="N852" s="6"/>
      <c r="O852" s="6"/>
      <c r="P852" s="6"/>
      <c r="Q852" s="6"/>
      <c r="R852" s="6"/>
      <c r="S852" s="6"/>
    </row>
    <row r="853" spans="1:19" ht="16.5" customHeight="1" x14ac:dyDescent="0.3">
      <c r="A853" s="86"/>
      <c r="B853" s="86"/>
      <c r="C853" s="51"/>
      <c r="D853" s="6"/>
      <c r="E853" s="6"/>
      <c r="F853" s="6"/>
      <c r="G853" s="6"/>
      <c r="H853" s="51"/>
      <c r="I853" s="52"/>
      <c r="J853" s="52"/>
      <c r="K853" s="52"/>
      <c r="L853" s="52"/>
      <c r="M853" s="6"/>
      <c r="N853" s="6"/>
      <c r="O853" s="6"/>
      <c r="P853" s="6"/>
      <c r="Q853" s="6"/>
      <c r="R853" s="6"/>
      <c r="S853" s="6"/>
    </row>
    <row r="854" spans="1:19" ht="16.5" customHeight="1" x14ac:dyDescent="0.3">
      <c r="A854" s="86"/>
      <c r="B854" s="86"/>
      <c r="C854" s="51"/>
      <c r="D854" s="6"/>
      <c r="E854" s="6"/>
      <c r="F854" s="6"/>
      <c r="G854" s="6"/>
      <c r="H854" s="51"/>
      <c r="I854" s="52"/>
      <c r="J854" s="52"/>
      <c r="K854" s="52"/>
      <c r="L854" s="52"/>
      <c r="M854" s="6"/>
      <c r="N854" s="6"/>
      <c r="O854" s="6"/>
      <c r="P854" s="6"/>
      <c r="Q854" s="6"/>
      <c r="R854" s="6"/>
      <c r="S854" s="6"/>
    </row>
    <row r="855" spans="1:19" ht="16.5" customHeight="1" x14ac:dyDescent="0.3">
      <c r="A855" s="86"/>
      <c r="B855" s="86"/>
      <c r="C855" s="51"/>
      <c r="D855" s="6"/>
      <c r="E855" s="6"/>
      <c r="F855" s="6"/>
      <c r="G855" s="6"/>
      <c r="H855" s="51"/>
      <c r="I855" s="52"/>
      <c r="J855" s="52"/>
      <c r="K855" s="52"/>
      <c r="L855" s="52"/>
      <c r="M855" s="6"/>
      <c r="N855" s="6"/>
      <c r="O855" s="6"/>
      <c r="P855" s="6"/>
      <c r="Q855" s="6"/>
      <c r="R855" s="6"/>
      <c r="S855" s="6"/>
    </row>
    <row r="856" spans="1:19" ht="16.5" customHeight="1" x14ac:dyDescent="0.3">
      <c r="A856" s="86"/>
      <c r="B856" s="86"/>
      <c r="C856" s="51"/>
      <c r="D856" s="6"/>
      <c r="E856" s="6"/>
      <c r="F856" s="6"/>
      <c r="G856" s="6"/>
      <c r="H856" s="51"/>
      <c r="I856" s="52"/>
      <c r="J856" s="52"/>
      <c r="K856" s="52"/>
      <c r="L856" s="52"/>
      <c r="M856" s="6"/>
      <c r="N856" s="6"/>
      <c r="O856" s="6"/>
      <c r="P856" s="6"/>
      <c r="Q856" s="6"/>
      <c r="R856" s="6"/>
      <c r="S856" s="6"/>
    </row>
    <row r="857" spans="1:19" ht="16.5" customHeight="1" x14ac:dyDescent="0.3">
      <c r="A857" s="86"/>
      <c r="B857" s="86"/>
      <c r="C857" s="51"/>
      <c r="D857" s="6"/>
      <c r="E857" s="6"/>
      <c r="F857" s="6"/>
      <c r="G857" s="6"/>
      <c r="H857" s="51"/>
      <c r="I857" s="52"/>
      <c r="J857" s="52"/>
      <c r="K857" s="52"/>
      <c r="L857" s="52"/>
      <c r="M857" s="6"/>
      <c r="N857" s="6"/>
      <c r="O857" s="6"/>
      <c r="P857" s="6"/>
      <c r="Q857" s="6"/>
      <c r="R857" s="6"/>
      <c r="S857" s="6"/>
    </row>
    <row r="858" spans="1:19" ht="16.5" customHeight="1" x14ac:dyDescent="0.3">
      <c r="A858" s="86"/>
      <c r="B858" s="86"/>
      <c r="C858" s="51"/>
      <c r="D858" s="6"/>
      <c r="E858" s="6"/>
      <c r="F858" s="6"/>
      <c r="G858" s="6"/>
      <c r="H858" s="51"/>
      <c r="I858" s="52"/>
      <c r="J858" s="52"/>
      <c r="K858" s="52"/>
      <c r="L858" s="52"/>
      <c r="M858" s="6"/>
      <c r="N858" s="6"/>
      <c r="O858" s="6"/>
      <c r="P858" s="6"/>
      <c r="Q858" s="6"/>
      <c r="R858" s="6"/>
      <c r="S858" s="6"/>
    </row>
    <row r="859" spans="1:19" ht="16.5" customHeight="1" x14ac:dyDescent="0.3">
      <c r="A859" s="86"/>
      <c r="B859" s="86"/>
      <c r="C859" s="51"/>
      <c r="D859" s="6"/>
      <c r="E859" s="6"/>
      <c r="F859" s="6"/>
      <c r="G859" s="6"/>
      <c r="H859" s="51"/>
      <c r="I859" s="52"/>
      <c r="J859" s="52"/>
      <c r="K859" s="52"/>
      <c r="L859" s="52"/>
      <c r="M859" s="6"/>
      <c r="N859" s="6"/>
      <c r="O859" s="6"/>
      <c r="P859" s="6"/>
      <c r="Q859" s="6"/>
      <c r="R859" s="6"/>
      <c r="S859" s="6"/>
    </row>
    <row r="860" spans="1:19" ht="16.5" customHeight="1" x14ac:dyDescent="0.3">
      <c r="A860" s="86"/>
      <c r="B860" s="86"/>
      <c r="C860" s="51"/>
      <c r="D860" s="6"/>
      <c r="E860" s="6"/>
      <c r="F860" s="6"/>
      <c r="G860" s="6"/>
      <c r="H860" s="51"/>
      <c r="I860" s="52"/>
      <c r="J860" s="52"/>
      <c r="K860" s="52"/>
      <c r="L860" s="52"/>
      <c r="M860" s="6"/>
      <c r="N860" s="6"/>
      <c r="O860" s="6"/>
      <c r="P860" s="6"/>
      <c r="Q860" s="6"/>
      <c r="R860" s="6"/>
      <c r="S860" s="6"/>
    </row>
    <row r="861" spans="1:19" ht="16.5" customHeight="1" x14ac:dyDescent="0.3">
      <c r="A861" s="86"/>
      <c r="B861" s="86"/>
      <c r="C861" s="51"/>
      <c r="D861" s="6"/>
      <c r="E861" s="6"/>
      <c r="F861" s="6"/>
      <c r="G861" s="6"/>
      <c r="H861" s="51"/>
      <c r="I861" s="52"/>
      <c r="J861" s="52"/>
      <c r="K861" s="52"/>
      <c r="L861" s="52"/>
      <c r="M861" s="6"/>
      <c r="N861" s="6"/>
      <c r="O861" s="6"/>
      <c r="P861" s="6"/>
      <c r="Q861" s="6"/>
      <c r="R861" s="6"/>
      <c r="S861" s="6"/>
    </row>
    <row r="862" spans="1:19" ht="16.5" customHeight="1" x14ac:dyDescent="0.3">
      <c r="A862" s="86"/>
      <c r="B862" s="86"/>
      <c r="C862" s="51"/>
      <c r="D862" s="6"/>
      <c r="E862" s="6"/>
      <c r="F862" s="6"/>
      <c r="G862" s="6"/>
      <c r="H862" s="51"/>
      <c r="I862" s="52"/>
      <c r="J862" s="52"/>
      <c r="K862" s="52"/>
      <c r="L862" s="52"/>
      <c r="M862" s="6"/>
      <c r="N862" s="6"/>
      <c r="O862" s="6"/>
      <c r="P862" s="6"/>
      <c r="Q862" s="6"/>
      <c r="R862" s="6"/>
      <c r="S862" s="6"/>
    </row>
    <row r="863" spans="1:19" ht="16.5" customHeight="1" x14ac:dyDescent="0.3">
      <c r="A863" s="86"/>
      <c r="B863" s="86"/>
      <c r="C863" s="51"/>
      <c r="D863" s="6"/>
      <c r="E863" s="6"/>
      <c r="F863" s="6"/>
      <c r="G863" s="6"/>
      <c r="H863" s="51"/>
      <c r="I863" s="52"/>
      <c r="J863" s="52"/>
      <c r="K863" s="52"/>
      <c r="L863" s="52"/>
      <c r="M863" s="6"/>
      <c r="N863" s="6"/>
      <c r="O863" s="6"/>
      <c r="P863" s="6"/>
      <c r="Q863" s="6"/>
      <c r="R863" s="6"/>
      <c r="S863" s="6"/>
    </row>
    <row r="864" spans="1:19" ht="16.5" customHeight="1" x14ac:dyDescent="0.3">
      <c r="A864" s="86"/>
      <c r="B864" s="86"/>
      <c r="C864" s="51"/>
      <c r="D864" s="6"/>
      <c r="E864" s="6"/>
      <c r="F864" s="6"/>
      <c r="G864" s="6"/>
      <c r="H864" s="51"/>
      <c r="I864" s="52"/>
      <c r="J864" s="52"/>
      <c r="K864" s="52"/>
      <c r="L864" s="52"/>
      <c r="M864" s="6"/>
      <c r="N864" s="6"/>
      <c r="O864" s="6"/>
      <c r="P864" s="6"/>
      <c r="Q864" s="6"/>
      <c r="R864" s="6"/>
      <c r="S864" s="6"/>
    </row>
    <row r="865" spans="1:19" ht="16.5" customHeight="1" x14ac:dyDescent="0.3">
      <c r="A865" s="86"/>
      <c r="B865" s="86"/>
      <c r="C865" s="51"/>
      <c r="D865" s="6"/>
      <c r="E865" s="6"/>
      <c r="F865" s="6"/>
      <c r="G865" s="6"/>
      <c r="H865" s="51"/>
      <c r="I865" s="52"/>
      <c r="J865" s="52"/>
      <c r="K865" s="52"/>
      <c r="L865" s="52"/>
      <c r="M865" s="6"/>
      <c r="N865" s="6"/>
      <c r="O865" s="6"/>
      <c r="P865" s="6"/>
      <c r="Q865" s="6"/>
      <c r="R865" s="6"/>
      <c r="S865" s="6"/>
    </row>
    <row r="866" spans="1:19" ht="16.5" customHeight="1" x14ac:dyDescent="0.3">
      <c r="A866" s="86"/>
      <c r="B866" s="86"/>
      <c r="C866" s="51"/>
      <c r="D866" s="6"/>
      <c r="E866" s="6"/>
      <c r="F866" s="6"/>
      <c r="G866" s="6"/>
      <c r="H866" s="51"/>
      <c r="I866" s="52"/>
      <c r="J866" s="52"/>
      <c r="K866" s="52"/>
      <c r="L866" s="52"/>
      <c r="M866" s="6"/>
      <c r="N866" s="6"/>
      <c r="O866" s="6"/>
      <c r="P866" s="6"/>
      <c r="Q866" s="6"/>
      <c r="R866" s="6"/>
      <c r="S866" s="6"/>
    </row>
    <row r="867" spans="1:19" ht="16.5" customHeight="1" x14ac:dyDescent="0.3">
      <c r="A867" s="86"/>
      <c r="B867" s="86"/>
      <c r="C867" s="51"/>
      <c r="D867" s="6"/>
      <c r="E867" s="6"/>
      <c r="F867" s="6"/>
      <c r="G867" s="6"/>
      <c r="H867" s="51"/>
      <c r="I867" s="52"/>
      <c r="J867" s="52"/>
      <c r="K867" s="52"/>
      <c r="L867" s="52"/>
      <c r="M867" s="6"/>
      <c r="N867" s="6"/>
      <c r="O867" s="6"/>
      <c r="P867" s="6"/>
      <c r="Q867" s="6"/>
      <c r="R867" s="6"/>
      <c r="S867" s="6"/>
    </row>
    <row r="868" spans="1:19" ht="16.5" customHeight="1" x14ac:dyDescent="0.3">
      <c r="A868" s="86"/>
      <c r="B868" s="86"/>
      <c r="C868" s="51"/>
      <c r="D868" s="6"/>
      <c r="E868" s="6"/>
      <c r="F868" s="6"/>
      <c r="G868" s="6"/>
      <c r="H868" s="51"/>
      <c r="I868" s="52"/>
      <c r="J868" s="52"/>
      <c r="K868" s="52"/>
      <c r="L868" s="52"/>
      <c r="M868" s="6"/>
      <c r="N868" s="6"/>
      <c r="O868" s="6"/>
      <c r="P868" s="6"/>
      <c r="Q868" s="6"/>
      <c r="R868" s="6"/>
      <c r="S868" s="6"/>
    </row>
    <row r="869" spans="1:19" ht="16.5" customHeight="1" x14ac:dyDescent="0.3">
      <c r="A869" s="86"/>
      <c r="B869" s="86"/>
      <c r="C869" s="51"/>
      <c r="D869" s="6"/>
      <c r="E869" s="6"/>
      <c r="F869" s="6"/>
      <c r="G869" s="6"/>
      <c r="H869" s="51"/>
      <c r="I869" s="52"/>
      <c r="J869" s="52"/>
      <c r="K869" s="52"/>
      <c r="L869" s="52"/>
      <c r="M869" s="6"/>
      <c r="N869" s="6"/>
      <c r="O869" s="6"/>
      <c r="P869" s="6"/>
      <c r="Q869" s="6"/>
      <c r="R869" s="6"/>
      <c r="S869" s="6"/>
    </row>
    <row r="870" spans="1:19" ht="16.5" customHeight="1" x14ac:dyDescent="0.3">
      <c r="A870" s="86"/>
      <c r="B870" s="86"/>
      <c r="C870" s="51"/>
      <c r="D870" s="6"/>
      <c r="E870" s="6"/>
      <c r="F870" s="6"/>
      <c r="G870" s="6"/>
      <c r="H870" s="51"/>
      <c r="I870" s="52"/>
      <c r="J870" s="52"/>
      <c r="K870" s="52"/>
      <c r="L870" s="52"/>
      <c r="M870" s="6"/>
      <c r="N870" s="6"/>
      <c r="O870" s="6"/>
      <c r="P870" s="6"/>
      <c r="Q870" s="6"/>
      <c r="R870" s="6"/>
      <c r="S870" s="6"/>
    </row>
    <row r="871" spans="1:19" ht="16.5" customHeight="1" x14ac:dyDescent="0.3">
      <c r="A871" s="86"/>
      <c r="B871" s="86"/>
      <c r="C871" s="51"/>
      <c r="D871" s="6"/>
      <c r="E871" s="6"/>
      <c r="F871" s="6"/>
      <c r="G871" s="6"/>
      <c r="H871" s="51"/>
      <c r="I871" s="52"/>
      <c r="J871" s="52"/>
      <c r="K871" s="52"/>
      <c r="L871" s="52"/>
      <c r="M871" s="6"/>
      <c r="N871" s="6"/>
      <c r="O871" s="6"/>
      <c r="P871" s="6"/>
      <c r="Q871" s="6"/>
      <c r="R871" s="6"/>
      <c r="S871" s="6"/>
    </row>
    <row r="872" spans="1:19" ht="16.5" customHeight="1" x14ac:dyDescent="0.3">
      <c r="A872" s="86"/>
      <c r="B872" s="86"/>
      <c r="C872" s="51"/>
      <c r="D872" s="6"/>
      <c r="E872" s="6"/>
      <c r="F872" s="6"/>
      <c r="G872" s="6"/>
      <c r="H872" s="51"/>
      <c r="I872" s="52"/>
      <c r="J872" s="52"/>
      <c r="K872" s="52"/>
      <c r="L872" s="52"/>
      <c r="M872" s="6"/>
      <c r="N872" s="6"/>
      <c r="O872" s="6"/>
      <c r="P872" s="6"/>
      <c r="Q872" s="6"/>
      <c r="R872" s="6"/>
      <c r="S872" s="6"/>
    </row>
    <row r="873" spans="1:19" ht="16.5" customHeight="1" x14ac:dyDescent="0.3">
      <c r="A873" s="86"/>
      <c r="B873" s="86"/>
      <c r="C873" s="51"/>
      <c r="D873" s="6"/>
      <c r="E873" s="6"/>
      <c r="F873" s="6"/>
      <c r="G873" s="6"/>
      <c r="H873" s="51"/>
      <c r="I873" s="52"/>
      <c r="J873" s="52"/>
      <c r="K873" s="52"/>
      <c r="L873" s="52"/>
      <c r="M873" s="6"/>
      <c r="N873" s="6"/>
      <c r="O873" s="6"/>
      <c r="P873" s="6"/>
      <c r="Q873" s="6"/>
      <c r="R873" s="6"/>
      <c r="S873" s="6"/>
    </row>
    <row r="874" spans="1:19" ht="16.5" customHeight="1" x14ac:dyDescent="0.3">
      <c r="A874" s="86"/>
      <c r="B874" s="86"/>
      <c r="C874" s="51"/>
      <c r="D874" s="6"/>
      <c r="E874" s="6"/>
      <c r="F874" s="6"/>
      <c r="G874" s="6"/>
      <c r="H874" s="51"/>
      <c r="I874" s="52"/>
      <c r="J874" s="52"/>
      <c r="K874" s="52"/>
      <c r="L874" s="52"/>
      <c r="M874" s="6"/>
      <c r="N874" s="6"/>
      <c r="O874" s="6"/>
      <c r="P874" s="6"/>
      <c r="Q874" s="6"/>
      <c r="R874" s="6"/>
      <c r="S874" s="6"/>
    </row>
    <row r="875" spans="1:19" ht="16.5" customHeight="1" x14ac:dyDescent="0.3">
      <c r="A875" s="86"/>
      <c r="B875" s="86"/>
      <c r="C875" s="51"/>
      <c r="D875" s="6"/>
      <c r="E875" s="6"/>
      <c r="F875" s="6"/>
      <c r="G875" s="6"/>
      <c r="H875" s="51"/>
      <c r="I875" s="52"/>
      <c r="J875" s="52"/>
      <c r="K875" s="52"/>
      <c r="L875" s="52"/>
      <c r="M875" s="6"/>
      <c r="N875" s="6"/>
      <c r="O875" s="6"/>
      <c r="P875" s="6"/>
      <c r="Q875" s="6"/>
      <c r="R875" s="6"/>
      <c r="S875" s="6"/>
    </row>
    <row r="876" spans="1:19" ht="16.5" customHeight="1" x14ac:dyDescent="0.3">
      <c r="A876" s="86"/>
      <c r="B876" s="86"/>
      <c r="C876" s="51"/>
      <c r="D876" s="6"/>
      <c r="E876" s="6"/>
      <c r="F876" s="6"/>
      <c r="G876" s="6"/>
      <c r="H876" s="51"/>
      <c r="I876" s="52"/>
      <c r="J876" s="52"/>
      <c r="K876" s="52"/>
      <c r="L876" s="52"/>
      <c r="M876" s="6"/>
      <c r="N876" s="6"/>
      <c r="O876" s="6"/>
      <c r="P876" s="6"/>
      <c r="Q876" s="6"/>
      <c r="R876" s="6"/>
      <c r="S876" s="6"/>
    </row>
    <row r="877" spans="1:19" ht="16.5" customHeight="1" x14ac:dyDescent="0.3">
      <c r="A877" s="86"/>
      <c r="B877" s="86"/>
      <c r="C877" s="51"/>
      <c r="D877" s="6"/>
      <c r="E877" s="6"/>
      <c r="F877" s="6"/>
      <c r="G877" s="6"/>
      <c r="H877" s="51"/>
      <c r="I877" s="52"/>
      <c r="J877" s="52"/>
      <c r="K877" s="52"/>
      <c r="L877" s="52"/>
      <c r="M877" s="6"/>
      <c r="N877" s="6"/>
      <c r="O877" s="6"/>
      <c r="P877" s="6"/>
      <c r="Q877" s="6"/>
      <c r="R877" s="6"/>
      <c r="S877" s="6"/>
    </row>
    <row r="878" spans="1:19" ht="16.5" customHeight="1" x14ac:dyDescent="0.3">
      <c r="A878" s="86"/>
      <c r="B878" s="86"/>
      <c r="C878" s="51"/>
      <c r="D878" s="6"/>
      <c r="E878" s="6"/>
      <c r="F878" s="6"/>
      <c r="G878" s="6"/>
      <c r="H878" s="51"/>
      <c r="I878" s="52"/>
      <c r="J878" s="52"/>
      <c r="K878" s="52"/>
      <c r="L878" s="52"/>
      <c r="M878" s="6"/>
      <c r="N878" s="6"/>
      <c r="O878" s="6"/>
      <c r="P878" s="6"/>
      <c r="Q878" s="6"/>
      <c r="R878" s="6"/>
      <c r="S878" s="6"/>
    </row>
    <row r="879" spans="1:19" ht="16.5" customHeight="1" x14ac:dyDescent="0.3">
      <c r="A879" s="86"/>
      <c r="B879" s="86"/>
      <c r="C879" s="51"/>
      <c r="D879" s="6"/>
      <c r="E879" s="6"/>
      <c r="F879" s="6"/>
      <c r="G879" s="6"/>
      <c r="H879" s="51"/>
      <c r="I879" s="52"/>
      <c r="J879" s="52"/>
      <c r="K879" s="52"/>
      <c r="L879" s="52"/>
      <c r="M879" s="6"/>
      <c r="N879" s="6"/>
      <c r="O879" s="6"/>
      <c r="P879" s="6"/>
      <c r="Q879" s="6"/>
      <c r="R879" s="6"/>
      <c r="S879" s="6"/>
    </row>
    <row r="880" spans="1:19" ht="16.5" customHeight="1" x14ac:dyDescent="0.3">
      <c r="A880" s="86"/>
      <c r="B880" s="86"/>
      <c r="C880" s="51"/>
      <c r="D880" s="6"/>
      <c r="E880" s="6"/>
      <c r="F880" s="6"/>
      <c r="G880" s="6"/>
      <c r="H880" s="51"/>
      <c r="I880" s="52"/>
      <c r="J880" s="52"/>
      <c r="K880" s="52"/>
      <c r="L880" s="52"/>
      <c r="M880" s="6"/>
      <c r="N880" s="6"/>
      <c r="O880" s="6"/>
      <c r="P880" s="6"/>
      <c r="Q880" s="6"/>
      <c r="R880" s="6"/>
      <c r="S880" s="6"/>
    </row>
    <row r="881" spans="1:19" ht="16.5" customHeight="1" x14ac:dyDescent="0.3">
      <c r="A881" s="86"/>
      <c r="B881" s="86"/>
      <c r="C881" s="51"/>
      <c r="D881" s="6"/>
      <c r="E881" s="6"/>
      <c r="F881" s="6"/>
      <c r="G881" s="6"/>
      <c r="H881" s="51"/>
      <c r="I881" s="52"/>
      <c r="J881" s="52"/>
      <c r="K881" s="52"/>
      <c r="L881" s="52"/>
      <c r="M881" s="6"/>
      <c r="N881" s="6"/>
      <c r="O881" s="6"/>
      <c r="P881" s="6"/>
      <c r="Q881" s="6"/>
      <c r="R881" s="6"/>
      <c r="S881" s="6"/>
    </row>
    <row r="882" spans="1:19" ht="16.5" customHeight="1" x14ac:dyDescent="0.3">
      <c r="A882" s="86"/>
      <c r="B882" s="86"/>
      <c r="C882" s="51"/>
      <c r="D882" s="6"/>
      <c r="E882" s="6"/>
      <c r="F882" s="6"/>
      <c r="G882" s="6"/>
      <c r="H882" s="51"/>
      <c r="I882" s="52"/>
      <c r="J882" s="52"/>
      <c r="K882" s="52"/>
      <c r="L882" s="52"/>
      <c r="M882" s="6"/>
      <c r="N882" s="6"/>
      <c r="O882" s="6"/>
      <c r="P882" s="6"/>
      <c r="Q882" s="6"/>
      <c r="R882" s="6"/>
      <c r="S882" s="6"/>
    </row>
    <row r="883" spans="1:19" ht="16.5" customHeight="1" x14ac:dyDescent="0.3">
      <c r="A883" s="86"/>
      <c r="B883" s="86"/>
      <c r="C883" s="51"/>
      <c r="D883" s="6"/>
      <c r="E883" s="6"/>
      <c r="F883" s="6"/>
      <c r="G883" s="6"/>
      <c r="H883" s="51"/>
      <c r="I883" s="52"/>
      <c r="J883" s="52"/>
      <c r="K883" s="52"/>
      <c r="L883" s="52"/>
      <c r="M883" s="6"/>
      <c r="N883" s="6"/>
      <c r="O883" s="6"/>
      <c r="P883" s="6"/>
      <c r="Q883" s="6"/>
      <c r="R883" s="6"/>
      <c r="S883" s="6"/>
    </row>
    <row r="884" spans="1:19" ht="16.5" customHeight="1" x14ac:dyDescent="0.3">
      <c r="A884" s="86"/>
      <c r="B884" s="86"/>
      <c r="C884" s="51"/>
      <c r="D884" s="6"/>
      <c r="E884" s="6"/>
      <c r="F884" s="6"/>
      <c r="G884" s="6"/>
      <c r="H884" s="51"/>
      <c r="I884" s="52"/>
      <c r="J884" s="52"/>
      <c r="K884" s="52"/>
      <c r="L884" s="52"/>
      <c r="M884" s="6"/>
      <c r="N884" s="6"/>
      <c r="O884" s="6"/>
      <c r="P884" s="6"/>
      <c r="Q884" s="6"/>
      <c r="R884" s="6"/>
      <c r="S884" s="6"/>
    </row>
    <row r="885" spans="1:19" ht="16.5" customHeight="1" x14ac:dyDescent="0.3">
      <c r="A885" s="86"/>
      <c r="B885" s="86"/>
      <c r="C885" s="51"/>
      <c r="D885" s="6"/>
      <c r="E885" s="6"/>
      <c r="F885" s="6"/>
      <c r="G885" s="6"/>
      <c r="H885" s="51"/>
      <c r="I885" s="52"/>
      <c r="J885" s="52"/>
      <c r="K885" s="52"/>
      <c r="L885" s="52"/>
      <c r="M885" s="6"/>
      <c r="N885" s="6"/>
      <c r="O885" s="6"/>
      <c r="P885" s="6"/>
      <c r="Q885" s="6"/>
      <c r="R885" s="6"/>
      <c r="S885" s="6"/>
    </row>
    <row r="886" spans="1:19" ht="16.5" customHeight="1" x14ac:dyDescent="0.3">
      <c r="A886" s="86"/>
      <c r="B886" s="86"/>
      <c r="C886" s="51"/>
      <c r="D886" s="6"/>
      <c r="E886" s="6"/>
      <c r="F886" s="6"/>
      <c r="G886" s="6"/>
      <c r="H886" s="51"/>
      <c r="I886" s="52"/>
      <c r="J886" s="52"/>
      <c r="K886" s="52"/>
      <c r="L886" s="52"/>
      <c r="M886" s="6"/>
      <c r="N886" s="6"/>
      <c r="O886" s="6"/>
      <c r="P886" s="6"/>
      <c r="Q886" s="6"/>
      <c r="R886" s="6"/>
      <c r="S886" s="6"/>
    </row>
    <row r="887" spans="1:19" ht="16.5" customHeight="1" x14ac:dyDescent="0.3">
      <c r="A887" s="86"/>
      <c r="B887" s="86"/>
      <c r="C887" s="51"/>
      <c r="D887" s="6"/>
      <c r="E887" s="6"/>
      <c r="F887" s="6"/>
      <c r="G887" s="6"/>
      <c r="H887" s="51"/>
      <c r="I887" s="52"/>
      <c r="J887" s="52"/>
      <c r="K887" s="52"/>
      <c r="L887" s="52"/>
      <c r="M887" s="6"/>
      <c r="N887" s="6"/>
      <c r="O887" s="6"/>
      <c r="P887" s="6"/>
      <c r="Q887" s="6"/>
      <c r="R887" s="6"/>
      <c r="S887" s="6"/>
    </row>
    <row r="888" spans="1:19" ht="16.5" customHeight="1" x14ac:dyDescent="0.3">
      <c r="A888" s="86"/>
      <c r="B888" s="86"/>
      <c r="C888" s="51"/>
      <c r="D888" s="6"/>
      <c r="E888" s="6"/>
      <c r="F888" s="6"/>
      <c r="G888" s="6"/>
      <c r="H888" s="51"/>
      <c r="I888" s="52"/>
      <c r="J888" s="52"/>
      <c r="K888" s="52"/>
      <c r="L888" s="52"/>
      <c r="M888" s="6"/>
      <c r="N888" s="6"/>
      <c r="O888" s="6"/>
      <c r="P888" s="6"/>
      <c r="Q888" s="6"/>
      <c r="R888" s="6"/>
      <c r="S888" s="6"/>
    </row>
    <row r="889" spans="1:19" ht="16.5" customHeight="1" x14ac:dyDescent="0.3">
      <c r="A889" s="86"/>
      <c r="B889" s="86"/>
      <c r="C889" s="51"/>
      <c r="D889" s="6"/>
      <c r="E889" s="6"/>
      <c r="F889" s="6"/>
      <c r="G889" s="6"/>
      <c r="H889" s="51"/>
      <c r="I889" s="52"/>
      <c r="J889" s="52"/>
      <c r="K889" s="52"/>
      <c r="L889" s="52"/>
      <c r="M889" s="6"/>
      <c r="N889" s="6"/>
      <c r="O889" s="6"/>
      <c r="P889" s="6"/>
      <c r="Q889" s="6"/>
      <c r="R889" s="6"/>
      <c r="S889" s="6"/>
    </row>
    <row r="890" spans="1:19" ht="16.5" customHeight="1" x14ac:dyDescent="0.3">
      <c r="A890" s="86"/>
      <c r="B890" s="86"/>
      <c r="C890" s="51"/>
      <c r="D890" s="6"/>
      <c r="E890" s="6"/>
      <c r="F890" s="6"/>
      <c r="G890" s="6"/>
      <c r="H890" s="51"/>
      <c r="I890" s="52"/>
      <c r="J890" s="52"/>
      <c r="K890" s="52"/>
      <c r="L890" s="52"/>
      <c r="M890" s="6"/>
      <c r="N890" s="6"/>
      <c r="O890" s="6"/>
      <c r="P890" s="6"/>
      <c r="Q890" s="6"/>
      <c r="R890" s="6"/>
      <c r="S890" s="6"/>
    </row>
    <row r="891" spans="1:19" ht="16.5" customHeight="1" x14ac:dyDescent="0.3">
      <c r="A891" s="86"/>
      <c r="B891" s="86"/>
      <c r="C891" s="51"/>
      <c r="D891" s="6"/>
      <c r="E891" s="6"/>
      <c r="F891" s="6"/>
      <c r="G891" s="6"/>
      <c r="H891" s="51"/>
      <c r="I891" s="52"/>
      <c r="J891" s="52"/>
      <c r="K891" s="52"/>
      <c r="L891" s="52"/>
      <c r="M891" s="6"/>
      <c r="N891" s="6"/>
      <c r="O891" s="6"/>
      <c r="P891" s="6"/>
      <c r="Q891" s="6"/>
      <c r="R891" s="6"/>
      <c r="S891" s="6"/>
    </row>
    <row r="892" spans="1:19" ht="16.5" customHeight="1" x14ac:dyDescent="0.3">
      <c r="A892" s="86"/>
      <c r="B892" s="86"/>
      <c r="C892" s="51"/>
      <c r="D892" s="6"/>
      <c r="E892" s="6"/>
      <c r="F892" s="6"/>
      <c r="G892" s="6"/>
      <c r="H892" s="51"/>
      <c r="I892" s="52"/>
      <c r="J892" s="52"/>
      <c r="K892" s="52"/>
      <c r="L892" s="52"/>
      <c r="M892" s="6"/>
      <c r="N892" s="6"/>
      <c r="O892" s="6"/>
      <c r="P892" s="6"/>
      <c r="Q892" s="6"/>
      <c r="R892" s="6"/>
      <c r="S892" s="6"/>
    </row>
    <row r="893" spans="1:19" ht="16.5" customHeight="1" x14ac:dyDescent="0.3">
      <c r="A893" s="86"/>
      <c r="B893" s="86"/>
      <c r="C893" s="51"/>
      <c r="D893" s="6"/>
      <c r="E893" s="6"/>
      <c r="F893" s="6"/>
      <c r="G893" s="6"/>
      <c r="H893" s="51"/>
      <c r="I893" s="52"/>
      <c r="J893" s="52"/>
      <c r="K893" s="52"/>
      <c r="L893" s="52"/>
      <c r="M893" s="6"/>
      <c r="N893" s="6"/>
      <c r="O893" s="6"/>
      <c r="P893" s="6"/>
      <c r="Q893" s="6"/>
      <c r="R893" s="6"/>
      <c r="S893" s="6"/>
    </row>
    <row r="894" spans="1:19" ht="16.5" customHeight="1" x14ac:dyDescent="0.3">
      <c r="A894" s="86"/>
      <c r="B894" s="86"/>
      <c r="C894" s="51"/>
      <c r="D894" s="6"/>
      <c r="E894" s="6"/>
      <c r="F894" s="6"/>
      <c r="G894" s="6"/>
      <c r="H894" s="51"/>
      <c r="I894" s="52"/>
      <c r="J894" s="52"/>
      <c r="K894" s="52"/>
      <c r="L894" s="52"/>
      <c r="M894" s="6"/>
      <c r="N894" s="6"/>
      <c r="O894" s="6"/>
      <c r="P894" s="6"/>
      <c r="Q894" s="6"/>
      <c r="R894" s="6"/>
      <c r="S894" s="6"/>
    </row>
    <row r="895" spans="1:19" ht="16.5" customHeight="1" x14ac:dyDescent="0.3">
      <c r="A895" s="86"/>
      <c r="B895" s="86"/>
      <c r="C895" s="51"/>
      <c r="D895" s="6"/>
      <c r="E895" s="6"/>
      <c r="F895" s="6"/>
      <c r="G895" s="6"/>
      <c r="H895" s="51"/>
      <c r="I895" s="52"/>
      <c r="J895" s="52"/>
      <c r="K895" s="52"/>
      <c r="L895" s="52"/>
      <c r="M895" s="6"/>
      <c r="N895" s="6"/>
      <c r="O895" s="6"/>
      <c r="P895" s="6"/>
      <c r="Q895" s="6"/>
      <c r="R895" s="6"/>
      <c r="S895" s="6"/>
    </row>
    <row r="896" spans="1:19" ht="16.5" customHeight="1" x14ac:dyDescent="0.3">
      <c r="A896" s="86"/>
      <c r="B896" s="86"/>
      <c r="C896" s="51"/>
      <c r="D896" s="6"/>
      <c r="E896" s="6"/>
      <c r="F896" s="6"/>
      <c r="G896" s="6"/>
      <c r="H896" s="51"/>
      <c r="I896" s="52"/>
      <c r="J896" s="52"/>
      <c r="K896" s="52"/>
      <c r="L896" s="52"/>
      <c r="M896" s="6"/>
      <c r="N896" s="6"/>
      <c r="O896" s="6"/>
      <c r="P896" s="6"/>
      <c r="Q896" s="6"/>
      <c r="R896" s="6"/>
      <c r="S896" s="6"/>
    </row>
    <row r="897" spans="1:19" ht="16.5" customHeight="1" x14ac:dyDescent="0.3">
      <c r="A897" s="86"/>
      <c r="B897" s="86"/>
      <c r="C897" s="51"/>
      <c r="D897" s="6"/>
      <c r="E897" s="6"/>
      <c r="F897" s="6"/>
      <c r="G897" s="6"/>
      <c r="H897" s="51"/>
      <c r="I897" s="52"/>
      <c r="J897" s="52"/>
      <c r="K897" s="52"/>
      <c r="L897" s="52"/>
      <c r="M897" s="6"/>
      <c r="N897" s="6"/>
      <c r="O897" s="6"/>
      <c r="P897" s="6"/>
      <c r="Q897" s="6"/>
      <c r="R897" s="6"/>
      <c r="S897" s="6"/>
    </row>
    <row r="898" spans="1:19" ht="16.5" customHeight="1" x14ac:dyDescent="0.3">
      <c r="A898" s="86"/>
      <c r="B898" s="86"/>
      <c r="C898" s="51"/>
      <c r="D898" s="6"/>
      <c r="E898" s="6"/>
      <c r="F898" s="6"/>
      <c r="G898" s="6"/>
      <c r="H898" s="51"/>
      <c r="I898" s="52"/>
      <c r="J898" s="52"/>
      <c r="K898" s="52"/>
      <c r="L898" s="52"/>
      <c r="M898" s="6"/>
      <c r="N898" s="6"/>
      <c r="O898" s="6"/>
      <c r="P898" s="6"/>
      <c r="Q898" s="6"/>
      <c r="R898" s="6"/>
      <c r="S898" s="6"/>
    </row>
    <row r="899" spans="1:19" ht="16.5" customHeight="1" x14ac:dyDescent="0.3">
      <c r="A899" s="86"/>
      <c r="B899" s="86"/>
      <c r="C899" s="51"/>
      <c r="D899" s="6"/>
      <c r="E899" s="6"/>
      <c r="F899" s="6"/>
      <c r="G899" s="6"/>
      <c r="H899" s="51"/>
      <c r="I899" s="52"/>
      <c r="J899" s="52"/>
      <c r="K899" s="52"/>
      <c r="L899" s="52"/>
      <c r="M899" s="6"/>
      <c r="N899" s="6"/>
      <c r="O899" s="6"/>
      <c r="P899" s="6"/>
      <c r="Q899" s="6"/>
      <c r="R899" s="6"/>
      <c r="S899" s="6"/>
    </row>
    <row r="900" spans="1:19" ht="16.5" customHeight="1" x14ac:dyDescent="0.3">
      <c r="A900" s="86"/>
      <c r="B900" s="86"/>
      <c r="C900" s="51"/>
      <c r="D900" s="6"/>
      <c r="E900" s="6"/>
      <c r="F900" s="6"/>
      <c r="G900" s="6"/>
      <c r="H900" s="51"/>
      <c r="I900" s="52"/>
      <c r="J900" s="52"/>
      <c r="K900" s="52"/>
      <c r="L900" s="52"/>
      <c r="M900" s="6"/>
      <c r="N900" s="6"/>
      <c r="O900" s="6"/>
      <c r="P900" s="6"/>
      <c r="Q900" s="6"/>
      <c r="R900" s="6"/>
      <c r="S900" s="6"/>
    </row>
    <row r="901" spans="1:19" ht="16.5" customHeight="1" x14ac:dyDescent="0.3">
      <c r="A901" s="86"/>
      <c r="B901" s="86"/>
      <c r="C901" s="51"/>
      <c r="D901" s="6"/>
      <c r="E901" s="6"/>
      <c r="F901" s="6"/>
      <c r="G901" s="6"/>
      <c r="H901" s="51"/>
      <c r="I901" s="52"/>
      <c r="J901" s="52"/>
      <c r="K901" s="52"/>
      <c r="L901" s="52"/>
      <c r="M901" s="6"/>
      <c r="N901" s="6"/>
      <c r="O901" s="6"/>
      <c r="P901" s="6"/>
      <c r="Q901" s="6"/>
      <c r="R901" s="6"/>
      <c r="S901" s="6"/>
    </row>
    <row r="902" spans="1:19" ht="16.5" customHeight="1" x14ac:dyDescent="0.3">
      <c r="A902" s="86"/>
      <c r="B902" s="86"/>
      <c r="C902" s="51"/>
      <c r="D902" s="6"/>
      <c r="E902" s="6"/>
      <c r="F902" s="6"/>
      <c r="G902" s="6"/>
      <c r="H902" s="51"/>
      <c r="I902" s="52"/>
      <c r="J902" s="52"/>
      <c r="K902" s="52"/>
      <c r="L902" s="52"/>
      <c r="M902" s="6"/>
      <c r="N902" s="6"/>
      <c r="O902" s="6"/>
      <c r="P902" s="6"/>
      <c r="Q902" s="6"/>
      <c r="R902" s="6"/>
      <c r="S902" s="6"/>
    </row>
    <row r="903" spans="1:19" ht="16.5" customHeight="1" x14ac:dyDescent="0.3">
      <c r="A903" s="86"/>
      <c r="B903" s="86"/>
      <c r="C903" s="51"/>
      <c r="D903" s="6"/>
      <c r="E903" s="6"/>
      <c r="F903" s="6"/>
      <c r="G903" s="6"/>
      <c r="H903" s="51"/>
      <c r="I903" s="52"/>
      <c r="J903" s="52"/>
      <c r="K903" s="52"/>
      <c r="L903" s="52"/>
      <c r="M903" s="6"/>
      <c r="N903" s="6"/>
      <c r="O903" s="6"/>
      <c r="P903" s="6"/>
      <c r="Q903" s="6"/>
      <c r="R903" s="6"/>
      <c r="S903" s="6"/>
    </row>
    <row r="904" spans="1:19" ht="16.5" customHeight="1" x14ac:dyDescent="0.3">
      <c r="A904" s="86"/>
      <c r="B904" s="86"/>
      <c r="C904" s="51"/>
      <c r="D904" s="6"/>
      <c r="E904" s="6"/>
      <c r="F904" s="6"/>
      <c r="G904" s="6"/>
      <c r="H904" s="51"/>
      <c r="I904" s="52"/>
      <c r="J904" s="52"/>
      <c r="K904" s="52"/>
      <c r="L904" s="52"/>
      <c r="M904" s="6"/>
      <c r="N904" s="6"/>
      <c r="O904" s="6"/>
      <c r="P904" s="6"/>
      <c r="Q904" s="6"/>
      <c r="R904" s="6"/>
      <c r="S904" s="6"/>
    </row>
    <row r="905" spans="1:19" ht="16.5" customHeight="1" x14ac:dyDescent="0.3">
      <c r="A905" s="86"/>
      <c r="B905" s="86"/>
      <c r="C905" s="51"/>
      <c r="D905" s="6"/>
      <c r="E905" s="6"/>
      <c r="F905" s="6"/>
      <c r="G905" s="6"/>
      <c r="H905" s="51"/>
      <c r="I905" s="52"/>
      <c r="J905" s="52"/>
      <c r="K905" s="52"/>
      <c r="L905" s="52"/>
      <c r="M905" s="6"/>
      <c r="N905" s="6"/>
      <c r="O905" s="6"/>
      <c r="P905" s="6"/>
      <c r="Q905" s="6"/>
      <c r="R905" s="6"/>
      <c r="S905" s="6"/>
    </row>
    <row r="906" spans="1:19" ht="16.5" customHeight="1" x14ac:dyDescent="0.3">
      <c r="A906" s="86"/>
      <c r="B906" s="86"/>
      <c r="C906" s="51"/>
      <c r="D906" s="6"/>
      <c r="E906" s="6"/>
      <c r="F906" s="6"/>
      <c r="G906" s="6"/>
      <c r="H906" s="51"/>
      <c r="I906" s="52"/>
      <c r="J906" s="52"/>
      <c r="K906" s="52"/>
      <c r="L906" s="52"/>
      <c r="M906" s="6"/>
      <c r="N906" s="6"/>
      <c r="O906" s="6"/>
      <c r="P906" s="6"/>
      <c r="Q906" s="6"/>
      <c r="R906" s="6"/>
      <c r="S906" s="6"/>
    </row>
    <row r="907" spans="1:19" ht="16.5" customHeight="1" x14ac:dyDescent="0.3">
      <c r="A907" s="86"/>
      <c r="B907" s="86"/>
      <c r="C907" s="51"/>
      <c r="D907" s="6"/>
      <c r="E907" s="6"/>
      <c r="F907" s="6"/>
      <c r="G907" s="6"/>
      <c r="H907" s="51"/>
      <c r="I907" s="52"/>
      <c r="J907" s="52"/>
      <c r="K907" s="52"/>
      <c r="L907" s="52"/>
      <c r="M907" s="6"/>
      <c r="N907" s="6"/>
      <c r="O907" s="6"/>
      <c r="P907" s="6"/>
      <c r="Q907" s="6"/>
      <c r="R907" s="6"/>
      <c r="S907" s="6"/>
    </row>
    <row r="908" spans="1:19" ht="16.5" customHeight="1" x14ac:dyDescent="0.3">
      <c r="A908" s="86"/>
      <c r="B908" s="86"/>
      <c r="C908" s="51"/>
      <c r="D908" s="6"/>
      <c r="E908" s="6"/>
      <c r="F908" s="6"/>
      <c r="G908" s="6"/>
      <c r="H908" s="51"/>
      <c r="I908" s="52"/>
      <c r="J908" s="52"/>
      <c r="K908" s="52"/>
      <c r="L908" s="52"/>
      <c r="M908" s="6"/>
      <c r="N908" s="6"/>
      <c r="O908" s="6"/>
      <c r="P908" s="6"/>
      <c r="Q908" s="6"/>
      <c r="R908" s="6"/>
      <c r="S908" s="6"/>
    </row>
    <row r="909" spans="1:19" ht="16.5" customHeight="1" x14ac:dyDescent="0.3">
      <c r="A909" s="86"/>
      <c r="B909" s="86"/>
      <c r="C909" s="51"/>
      <c r="D909" s="6"/>
      <c r="E909" s="6"/>
      <c r="F909" s="6"/>
      <c r="G909" s="6"/>
      <c r="H909" s="51"/>
      <c r="I909" s="52"/>
      <c r="J909" s="52"/>
      <c r="K909" s="52"/>
      <c r="L909" s="52"/>
      <c r="M909" s="6"/>
      <c r="N909" s="6"/>
      <c r="O909" s="6"/>
      <c r="P909" s="6"/>
      <c r="Q909" s="6"/>
      <c r="R909" s="6"/>
      <c r="S909" s="6"/>
    </row>
    <row r="910" spans="1:19" ht="16.5" customHeight="1" x14ac:dyDescent="0.3">
      <c r="A910" s="86"/>
      <c r="B910" s="86"/>
      <c r="C910" s="51"/>
      <c r="D910" s="6"/>
      <c r="E910" s="6"/>
      <c r="F910" s="6"/>
      <c r="G910" s="6"/>
      <c r="H910" s="51"/>
      <c r="I910" s="52"/>
      <c r="J910" s="52"/>
      <c r="K910" s="52"/>
      <c r="L910" s="52"/>
      <c r="M910" s="6"/>
      <c r="N910" s="6"/>
      <c r="O910" s="6"/>
      <c r="P910" s="6"/>
      <c r="Q910" s="6"/>
      <c r="R910" s="6"/>
      <c r="S910" s="6"/>
    </row>
    <row r="911" spans="1:19" ht="16.5" customHeight="1" x14ac:dyDescent="0.3">
      <c r="A911" s="86"/>
      <c r="B911" s="86"/>
      <c r="C911" s="51"/>
      <c r="D911" s="6"/>
      <c r="E911" s="6"/>
      <c r="F911" s="6"/>
      <c r="G911" s="6"/>
      <c r="H911" s="51"/>
      <c r="I911" s="52"/>
      <c r="J911" s="52"/>
      <c r="K911" s="52"/>
      <c r="L911" s="52"/>
      <c r="M911" s="6"/>
      <c r="N911" s="6"/>
      <c r="O911" s="6"/>
      <c r="P911" s="6"/>
      <c r="Q911" s="6"/>
      <c r="R911" s="6"/>
      <c r="S911" s="6"/>
    </row>
    <row r="912" spans="1:19" ht="16.5" customHeight="1" x14ac:dyDescent="0.3">
      <c r="A912" s="86"/>
      <c r="B912" s="86"/>
      <c r="C912" s="51"/>
      <c r="D912" s="6"/>
      <c r="E912" s="6"/>
      <c r="F912" s="6"/>
      <c r="G912" s="6"/>
      <c r="H912" s="51"/>
      <c r="I912" s="52"/>
      <c r="J912" s="52"/>
      <c r="K912" s="52"/>
      <c r="L912" s="52"/>
      <c r="M912" s="6"/>
      <c r="N912" s="6"/>
      <c r="O912" s="6"/>
      <c r="P912" s="6"/>
      <c r="Q912" s="6"/>
      <c r="R912" s="6"/>
      <c r="S912" s="6"/>
    </row>
    <row r="913" spans="1:19" ht="16.5" customHeight="1" x14ac:dyDescent="0.3">
      <c r="A913" s="86"/>
      <c r="B913" s="86"/>
      <c r="C913" s="51"/>
      <c r="D913" s="6"/>
      <c r="E913" s="6"/>
      <c r="F913" s="6"/>
      <c r="G913" s="6"/>
      <c r="H913" s="51"/>
      <c r="I913" s="52"/>
      <c r="J913" s="52"/>
      <c r="K913" s="52"/>
      <c r="L913" s="52"/>
      <c r="M913" s="6"/>
      <c r="N913" s="6"/>
      <c r="O913" s="6"/>
      <c r="P913" s="6"/>
      <c r="Q913" s="6"/>
      <c r="R913" s="6"/>
      <c r="S913" s="6"/>
    </row>
    <row r="914" spans="1:19" ht="16.5" customHeight="1" x14ac:dyDescent="0.3">
      <c r="A914" s="86"/>
      <c r="B914" s="86"/>
      <c r="C914" s="51"/>
      <c r="D914" s="6"/>
      <c r="E914" s="6"/>
      <c r="F914" s="6"/>
      <c r="G914" s="6"/>
      <c r="H914" s="51"/>
      <c r="I914" s="52"/>
      <c r="J914" s="52"/>
      <c r="K914" s="52"/>
      <c r="L914" s="52"/>
      <c r="M914" s="6"/>
      <c r="N914" s="6"/>
      <c r="O914" s="6"/>
      <c r="P914" s="6"/>
      <c r="Q914" s="6"/>
      <c r="R914" s="6"/>
      <c r="S914" s="6"/>
    </row>
    <row r="915" spans="1:19" ht="16.5" customHeight="1" x14ac:dyDescent="0.3">
      <c r="A915" s="86"/>
      <c r="B915" s="86"/>
      <c r="C915" s="51"/>
      <c r="D915" s="6"/>
      <c r="E915" s="6"/>
      <c r="F915" s="6"/>
      <c r="G915" s="6"/>
      <c r="H915" s="51"/>
      <c r="I915" s="52"/>
      <c r="J915" s="52"/>
      <c r="K915" s="52"/>
      <c r="L915" s="52"/>
      <c r="M915" s="6"/>
      <c r="N915" s="6"/>
      <c r="O915" s="6"/>
      <c r="P915" s="6"/>
      <c r="Q915" s="6"/>
      <c r="R915" s="6"/>
      <c r="S915" s="6"/>
    </row>
    <row r="916" spans="1:19" ht="16.5" customHeight="1" x14ac:dyDescent="0.3">
      <c r="A916" s="86"/>
      <c r="B916" s="86"/>
      <c r="C916" s="51"/>
      <c r="D916" s="6"/>
      <c r="E916" s="6"/>
      <c r="F916" s="6"/>
      <c r="G916" s="6"/>
      <c r="H916" s="51"/>
      <c r="I916" s="52"/>
      <c r="J916" s="52"/>
      <c r="K916" s="52"/>
      <c r="L916" s="52"/>
      <c r="M916" s="6"/>
      <c r="N916" s="6"/>
      <c r="O916" s="6"/>
      <c r="P916" s="6"/>
      <c r="Q916" s="6"/>
      <c r="R916" s="6"/>
      <c r="S916" s="6"/>
    </row>
    <row r="917" spans="1:19" ht="16.5" customHeight="1" x14ac:dyDescent="0.3">
      <c r="A917" s="86"/>
      <c r="B917" s="86"/>
      <c r="C917" s="51"/>
      <c r="D917" s="6"/>
      <c r="E917" s="6"/>
      <c r="F917" s="6"/>
      <c r="G917" s="6"/>
      <c r="H917" s="51"/>
      <c r="I917" s="52"/>
      <c r="J917" s="52"/>
      <c r="K917" s="52"/>
      <c r="L917" s="52"/>
      <c r="M917" s="6"/>
      <c r="N917" s="6"/>
      <c r="O917" s="6"/>
      <c r="P917" s="6"/>
      <c r="Q917" s="6"/>
      <c r="R917" s="6"/>
      <c r="S917" s="6"/>
    </row>
    <row r="918" spans="1:19" ht="16.5" customHeight="1" x14ac:dyDescent="0.3">
      <c r="A918" s="86"/>
      <c r="B918" s="86"/>
      <c r="C918" s="51"/>
      <c r="D918" s="6"/>
      <c r="E918" s="6"/>
      <c r="F918" s="6"/>
      <c r="G918" s="6"/>
      <c r="H918" s="51"/>
      <c r="I918" s="52"/>
      <c r="J918" s="52"/>
      <c r="K918" s="52"/>
      <c r="L918" s="52"/>
      <c r="M918" s="6"/>
      <c r="N918" s="6"/>
      <c r="O918" s="6"/>
      <c r="P918" s="6"/>
      <c r="Q918" s="6"/>
      <c r="R918" s="6"/>
      <c r="S918" s="6"/>
    </row>
    <row r="919" spans="1:19" ht="16.5" customHeight="1" x14ac:dyDescent="0.3">
      <c r="A919" s="86"/>
      <c r="B919" s="86"/>
      <c r="C919" s="51"/>
      <c r="D919" s="6"/>
      <c r="E919" s="6"/>
      <c r="F919" s="6"/>
      <c r="G919" s="6"/>
      <c r="H919" s="51"/>
      <c r="I919" s="52"/>
      <c r="J919" s="52"/>
      <c r="K919" s="52"/>
      <c r="L919" s="52"/>
      <c r="M919" s="6"/>
      <c r="N919" s="6"/>
      <c r="O919" s="6"/>
      <c r="P919" s="6"/>
      <c r="Q919" s="6"/>
      <c r="R919" s="6"/>
      <c r="S919" s="6"/>
    </row>
    <row r="920" spans="1:19" ht="16.5" customHeight="1" x14ac:dyDescent="0.3">
      <c r="A920" s="86"/>
      <c r="B920" s="86"/>
      <c r="C920" s="51"/>
      <c r="D920" s="6"/>
      <c r="E920" s="6"/>
      <c r="F920" s="6"/>
      <c r="G920" s="6"/>
      <c r="H920" s="51"/>
      <c r="I920" s="52"/>
      <c r="J920" s="52"/>
      <c r="K920" s="52"/>
      <c r="L920" s="52"/>
      <c r="M920" s="6"/>
      <c r="N920" s="6"/>
      <c r="O920" s="6"/>
      <c r="P920" s="6"/>
      <c r="Q920" s="6"/>
      <c r="R920" s="6"/>
      <c r="S920" s="6"/>
    </row>
    <row r="921" spans="1:19" ht="16.5" customHeight="1" x14ac:dyDescent="0.3">
      <c r="A921" s="86"/>
      <c r="B921" s="86"/>
      <c r="C921" s="51"/>
      <c r="D921" s="6"/>
      <c r="E921" s="6"/>
      <c r="F921" s="6"/>
      <c r="G921" s="6"/>
      <c r="H921" s="51"/>
      <c r="I921" s="52"/>
      <c r="J921" s="52"/>
      <c r="K921" s="52"/>
      <c r="L921" s="52"/>
      <c r="M921" s="6"/>
      <c r="N921" s="6"/>
      <c r="O921" s="6"/>
      <c r="P921" s="6"/>
      <c r="Q921" s="6"/>
      <c r="R921" s="6"/>
      <c r="S921" s="6"/>
    </row>
    <row r="922" spans="1:19" ht="16.5" customHeight="1" x14ac:dyDescent="0.3">
      <c r="A922" s="86"/>
      <c r="B922" s="86"/>
      <c r="C922" s="51"/>
      <c r="D922" s="6"/>
      <c r="E922" s="6"/>
      <c r="F922" s="6"/>
      <c r="G922" s="6"/>
      <c r="H922" s="51"/>
      <c r="I922" s="52"/>
      <c r="J922" s="52"/>
      <c r="K922" s="52"/>
      <c r="L922" s="52"/>
      <c r="M922" s="6"/>
      <c r="N922" s="6"/>
      <c r="O922" s="6"/>
      <c r="P922" s="6"/>
      <c r="Q922" s="6"/>
      <c r="R922" s="6"/>
      <c r="S922" s="6"/>
    </row>
    <row r="923" spans="1:19" ht="16.5" customHeight="1" x14ac:dyDescent="0.3">
      <c r="A923" s="86"/>
      <c r="B923" s="86"/>
      <c r="C923" s="51"/>
      <c r="D923" s="6"/>
      <c r="E923" s="6"/>
      <c r="F923" s="6"/>
      <c r="G923" s="6"/>
      <c r="H923" s="51"/>
      <c r="I923" s="52"/>
      <c r="J923" s="52"/>
      <c r="K923" s="52"/>
      <c r="L923" s="52"/>
      <c r="M923" s="6"/>
      <c r="N923" s="6"/>
      <c r="O923" s="6"/>
      <c r="P923" s="6"/>
      <c r="Q923" s="6"/>
      <c r="R923" s="6"/>
      <c r="S923" s="6"/>
    </row>
    <row r="924" spans="1:19" ht="16.5" customHeight="1" x14ac:dyDescent="0.3">
      <c r="A924" s="86"/>
      <c r="B924" s="86"/>
      <c r="C924" s="51"/>
      <c r="D924" s="6"/>
      <c r="E924" s="6"/>
      <c r="F924" s="6"/>
      <c r="G924" s="6"/>
      <c r="H924" s="51"/>
      <c r="I924" s="52"/>
      <c r="J924" s="52"/>
      <c r="K924" s="52"/>
      <c r="L924" s="52"/>
      <c r="M924" s="6"/>
      <c r="N924" s="6"/>
      <c r="O924" s="6"/>
      <c r="P924" s="6"/>
      <c r="Q924" s="6"/>
      <c r="R924" s="6"/>
      <c r="S924" s="6"/>
    </row>
    <row r="925" spans="1:19" ht="16.5" customHeight="1" x14ac:dyDescent="0.3">
      <c r="A925" s="86"/>
      <c r="B925" s="86"/>
      <c r="C925" s="51"/>
      <c r="D925" s="6"/>
      <c r="E925" s="6"/>
      <c r="F925" s="6"/>
      <c r="G925" s="6"/>
      <c r="H925" s="51"/>
      <c r="I925" s="52"/>
      <c r="J925" s="52"/>
      <c r="K925" s="52"/>
      <c r="L925" s="52"/>
      <c r="M925" s="6"/>
      <c r="N925" s="6"/>
      <c r="O925" s="6"/>
      <c r="P925" s="6"/>
      <c r="Q925" s="6"/>
      <c r="R925" s="6"/>
      <c r="S925" s="6"/>
    </row>
    <row r="926" spans="1:19" ht="16.5" customHeight="1" x14ac:dyDescent="0.3">
      <c r="A926" s="86"/>
      <c r="B926" s="86"/>
      <c r="C926" s="51"/>
      <c r="D926" s="6"/>
      <c r="E926" s="6"/>
      <c r="F926" s="6"/>
      <c r="G926" s="6"/>
      <c r="H926" s="51"/>
      <c r="I926" s="52"/>
      <c r="J926" s="52"/>
      <c r="K926" s="52"/>
      <c r="L926" s="52"/>
      <c r="M926" s="6"/>
      <c r="N926" s="6"/>
      <c r="O926" s="6"/>
      <c r="P926" s="6"/>
      <c r="Q926" s="6"/>
      <c r="R926" s="6"/>
      <c r="S926" s="6"/>
    </row>
    <row r="927" spans="1:19" ht="16.5" customHeight="1" x14ac:dyDescent="0.3">
      <c r="A927" s="86"/>
      <c r="B927" s="86"/>
      <c r="C927" s="51"/>
      <c r="D927" s="6"/>
      <c r="E927" s="6"/>
      <c r="F927" s="6"/>
      <c r="G927" s="6"/>
      <c r="H927" s="51"/>
      <c r="I927" s="52"/>
      <c r="J927" s="52"/>
      <c r="K927" s="52"/>
      <c r="L927" s="52"/>
      <c r="M927" s="6"/>
      <c r="N927" s="6"/>
      <c r="O927" s="6"/>
      <c r="P927" s="6"/>
      <c r="Q927" s="6"/>
      <c r="R927" s="6"/>
      <c r="S927" s="6"/>
    </row>
    <row r="928" spans="1:19" ht="16.5" customHeight="1" x14ac:dyDescent="0.3">
      <c r="A928" s="86"/>
      <c r="B928" s="86"/>
      <c r="C928" s="51"/>
      <c r="D928" s="6"/>
      <c r="E928" s="6"/>
      <c r="F928" s="6"/>
      <c r="G928" s="6"/>
      <c r="H928" s="51"/>
      <c r="I928" s="52"/>
      <c r="J928" s="52"/>
      <c r="K928" s="52"/>
      <c r="L928" s="52"/>
      <c r="M928" s="6"/>
      <c r="N928" s="6"/>
      <c r="O928" s="6"/>
      <c r="P928" s="6"/>
      <c r="Q928" s="6"/>
      <c r="R928" s="6"/>
      <c r="S928" s="6"/>
    </row>
    <row r="929" spans="1:19" ht="16.5" customHeight="1" x14ac:dyDescent="0.3">
      <c r="A929" s="86"/>
      <c r="B929" s="86"/>
      <c r="C929" s="51"/>
      <c r="D929" s="6"/>
      <c r="E929" s="6"/>
      <c r="F929" s="6"/>
      <c r="G929" s="6"/>
      <c r="H929" s="51"/>
      <c r="I929" s="52"/>
      <c r="J929" s="52"/>
      <c r="K929" s="52"/>
      <c r="L929" s="52"/>
      <c r="M929" s="6"/>
      <c r="N929" s="6"/>
      <c r="O929" s="6"/>
      <c r="P929" s="6"/>
      <c r="Q929" s="6"/>
      <c r="R929" s="6"/>
      <c r="S929" s="6"/>
    </row>
    <row r="930" spans="1:19" ht="16.5" customHeight="1" x14ac:dyDescent="0.3">
      <c r="A930" s="86"/>
      <c r="B930" s="86"/>
      <c r="C930" s="51"/>
      <c r="D930" s="6"/>
      <c r="E930" s="6"/>
      <c r="F930" s="6"/>
      <c r="G930" s="6"/>
      <c r="H930" s="51"/>
      <c r="I930" s="52"/>
      <c r="J930" s="52"/>
      <c r="K930" s="52"/>
      <c r="L930" s="52"/>
      <c r="M930" s="6"/>
      <c r="N930" s="6"/>
      <c r="O930" s="6"/>
      <c r="P930" s="6"/>
      <c r="Q930" s="6"/>
      <c r="R930" s="6"/>
      <c r="S930" s="6"/>
    </row>
    <row r="931" spans="1:19" ht="16.5" customHeight="1" x14ac:dyDescent="0.3">
      <c r="A931" s="86"/>
      <c r="B931" s="86"/>
      <c r="C931" s="51"/>
      <c r="D931" s="6"/>
      <c r="E931" s="6"/>
      <c r="F931" s="6"/>
      <c r="G931" s="6"/>
      <c r="H931" s="51"/>
      <c r="I931" s="52"/>
      <c r="J931" s="52"/>
      <c r="K931" s="52"/>
      <c r="L931" s="52"/>
      <c r="M931" s="6"/>
      <c r="N931" s="6"/>
      <c r="O931" s="6"/>
      <c r="P931" s="6"/>
      <c r="Q931" s="6"/>
      <c r="R931" s="6"/>
      <c r="S931" s="6"/>
    </row>
    <row r="932" spans="1:19" ht="16.5" customHeight="1" x14ac:dyDescent="0.3">
      <c r="A932" s="86"/>
      <c r="B932" s="86"/>
      <c r="C932" s="51"/>
      <c r="D932" s="6"/>
      <c r="E932" s="6"/>
      <c r="F932" s="6"/>
      <c r="G932" s="6"/>
      <c r="H932" s="51"/>
      <c r="I932" s="52"/>
      <c r="J932" s="52"/>
      <c r="K932" s="52"/>
      <c r="L932" s="52"/>
      <c r="M932" s="6"/>
      <c r="N932" s="6"/>
      <c r="O932" s="6"/>
      <c r="P932" s="6"/>
      <c r="Q932" s="6"/>
      <c r="R932" s="6"/>
      <c r="S932" s="6"/>
    </row>
    <row r="933" spans="1:19" ht="16.5" customHeight="1" x14ac:dyDescent="0.3">
      <c r="A933" s="86"/>
      <c r="B933" s="86"/>
      <c r="C933" s="51"/>
      <c r="D933" s="6"/>
      <c r="E933" s="6"/>
      <c r="F933" s="6"/>
      <c r="G933" s="6"/>
      <c r="H933" s="51"/>
      <c r="I933" s="52"/>
      <c r="J933" s="52"/>
      <c r="K933" s="52"/>
      <c r="L933" s="52"/>
      <c r="M933" s="6"/>
      <c r="N933" s="6"/>
      <c r="O933" s="6"/>
      <c r="P933" s="6"/>
      <c r="Q933" s="6"/>
      <c r="R933" s="6"/>
      <c r="S933" s="6"/>
    </row>
    <row r="934" spans="1:19" ht="16.5" customHeight="1" x14ac:dyDescent="0.3">
      <c r="A934" s="86"/>
      <c r="B934" s="86"/>
      <c r="C934" s="51"/>
      <c r="D934" s="6"/>
      <c r="E934" s="6"/>
      <c r="F934" s="6"/>
      <c r="G934" s="6"/>
      <c r="H934" s="51"/>
      <c r="I934" s="52"/>
      <c r="J934" s="52"/>
      <c r="K934" s="52"/>
      <c r="L934" s="52"/>
      <c r="M934" s="6"/>
      <c r="N934" s="6"/>
      <c r="O934" s="6"/>
      <c r="P934" s="6"/>
      <c r="Q934" s="6"/>
      <c r="R934" s="6"/>
      <c r="S934" s="6"/>
    </row>
    <row r="935" spans="1:19" ht="16.5" customHeight="1" x14ac:dyDescent="0.3">
      <c r="A935" s="86"/>
      <c r="B935" s="86"/>
      <c r="C935" s="51"/>
      <c r="D935" s="6"/>
      <c r="E935" s="6"/>
      <c r="F935" s="6"/>
      <c r="G935" s="6"/>
      <c r="H935" s="51"/>
      <c r="I935" s="52"/>
      <c r="J935" s="52"/>
      <c r="K935" s="52"/>
      <c r="L935" s="52"/>
      <c r="M935" s="6"/>
      <c r="N935" s="6"/>
      <c r="O935" s="6"/>
      <c r="P935" s="6"/>
      <c r="Q935" s="6"/>
      <c r="R935" s="6"/>
      <c r="S935" s="6"/>
    </row>
    <row r="936" spans="1:19" ht="16.5" customHeight="1" x14ac:dyDescent="0.3">
      <c r="A936" s="86"/>
      <c r="B936" s="86"/>
      <c r="C936" s="51"/>
      <c r="D936" s="6"/>
      <c r="E936" s="6"/>
      <c r="F936" s="6"/>
      <c r="G936" s="6"/>
      <c r="H936" s="51"/>
      <c r="I936" s="52"/>
      <c r="J936" s="52"/>
      <c r="K936" s="52"/>
      <c r="L936" s="52"/>
      <c r="M936" s="6"/>
      <c r="N936" s="6"/>
      <c r="O936" s="6"/>
      <c r="P936" s="6"/>
      <c r="Q936" s="6"/>
      <c r="R936" s="6"/>
      <c r="S936" s="6"/>
    </row>
    <row r="937" spans="1:19" ht="16.5" customHeight="1" x14ac:dyDescent="0.3">
      <c r="A937" s="86"/>
      <c r="B937" s="86"/>
      <c r="C937" s="51"/>
      <c r="D937" s="6"/>
      <c r="E937" s="6"/>
      <c r="F937" s="6"/>
      <c r="G937" s="6"/>
      <c r="H937" s="51"/>
      <c r="I937" s="52"/>
      <c r="J937" s="52"/>
      <c r="K937" s="52"/>
      <c r="L937" s="52"/>
      <c r="M937" s="6"/>
      <c r="N937" s="6"/>
      <c r="O937" s="6"/>
      <c r="P937" s="6"/>
      <c r="Q937" s="6"/>
      <c r="R937" s="6"/>
      <c r="S937" s="6"/>
    </row>
    <row r="938" spans="1:19" ht="16.5" customHeight="1" x14ac:dyDescent="0.3">
      <c r="A938" s="86"/>
      <c r="B938" s="86"/>
      <c r="C938" s="51"/>
      <c r="D938" s="6"/>
      <c r="E938" s="6"/>
      <c r="F938" s="6"/>
      <c r="G938" s="6"/>
      <c r="H938" s="51"/>
      <c r="I938" s="52"/>
      <c r="J938" s="52"/>
      <c r="K938" s="52"/>
      <c r="L938" s="52"/>
      <c r="M938" s="6"/>
      <c r="N938" s="6"/>
      <c r="O938" s="6"/>
      <c r="P938" s="6"/>
      <c r="Q938" s="6"/>
      <c r="R938" s="6"/>
      <c r="S938" s="6"/>
    </row>
    <row r="939" spans="1:19" ht="16.5" customHeight="1" x14ac:dyDescent="0.3">
      <c r="A939" s="86"/>
      <c r="B939" s="86"/>
      <c r="C939" s="51"/>
      <c r="D939" s="6"/>
      <c r="E939" s="6"/>
      <c r="F939" s="6"/>
      <c r="G939" s="6"/>
      <c r="H939" s="51"/>
      <c r="I939" s="52"/>
      <c r="J939" s="52"/>
      <c r="K939" s="52"/>
      <c r="L939" s="52"/>
      <c r="M939" s="6"/>
      <c r="N939" s="6"/>
      <c r="O939" s="6"/>
      <c r="P939" s="6"/>
      <c r="Q939" s="6"/>
      <c r="R939" s="6"/>
      <c r="S939" s="6"/>
    </row>
    <row r="940" spans="1:19" ht="16.5" customHeight="1" x14ac:dyDescent="0.3">
      <c r="A940" s="86"/>
      <c r="B940" s="86"/>
      <c r="C940" s="51"/>
      <c r="D940" s="6"/>
      <c r="E940" s="6"/>
      <c r="F940" s="6"/>
      <c r="G940" s="6"/>
      <c r="H940" s="51"/>
      <c r="I940" s="52"/>
      <c r="J940" s="52"/>
      <c r="K940" s="52"/>
      <c r="L940" s="52"/>
      <c r="M940" s="6"/>
      <c r="N940" s="6"/>
      <c r="O940" s="6"/>
      <c r="P940" s="6"/>
      <c r="Q940" s="6"/>
      <c r="R940" s="6"/>
      <c r="S940" s="6"/>
    </row>
    <row r="941" spans="1:19" ht="16.5" customHeight="1" x14ac:dyDescent="0.3">
      <c r="A941" s="86"/>
      <c r="B941" s="86"/>
      <c r="C941" s="51"/>
      <c r="D941" s="6"/>
      <c r="E941" s="6"/>
      <c r="F941" s="6"/>
      <c r="G941" s="6"/>
      <c r="H941" s="51"/>
      <c r="I941" s="52"/>
      <c r="J941" s="52"/>
      <c r="K941" s="52"/>
      <c r="L941" s="52"/>
      <c r="M941" s="6"/>
      <c r="N941" s="6"/>
      <c r="O941" s="6"/>
      <c r="P941" s="6"/>
      <c r="Q941" s="6"/>
      <c r="R941" s="6"/>
      <c r="S941" s="6"/>
    </row>
    <row r="942" spans="1:19" ht="16.5" customHeight="1" x14ac:dyDescent="0.3">
      <c r="A942" s="86"/>
      <c r="B942" s="86"/>
      <c r="C942" s="51"/>
      <c r="D942" s="6"/>
      <c r="E942" s="6"/>
      <c r="F942" s="6"/>
      <c r="G942" s="6"/>
      <c r="H942" s="51"/>
      <c r="I942" s="52"/>
      <c r="J942" s="52"/>
      <c r="K942" s="52"/>
      <c r="L942" s="52"/>
      <c r="M942" s="6"/>
      <c r="N942" s="6"/>
      <c r="O942" s="6"/>
      <c r="P942" s="6"/>
      <c r="Q942" s="6"/>
      <c r="R942" s="6"/>
      <c r="S942" s="6"/>
    </row>
    <row r="943" spans="1:19" ht="16.5" customHeight="1" x14ac:dyDescent="0.3">
      <c r="A943" s="86"/>
      <c r="B943" s="86"/>
      <c r="C943" s="51"/>
      <c r="D943" s="6"/>
      <c r="E943" s="6"/>
      <c r="F943" s="6"/>
      <c r="G943" s="6"/>
      <c r="H943" s="51"/>
      <c r="I943" s="52"/>
      <c r="J943" s="52"/>
      <c r="K943" s="52"/>
      <c r="L943" s="52"/>
      <c r="M943" s="6"/>
      <c r="N943" s="6"/>
      <c r="O943" s="6"/>
      <c r="P943" s="6"/>
      <c r="Q943" s="6"/>
      <c r="R943" s="6"/>
      <c r="S943" s="6"/>
    </row>
    <row r="944" spans="1:19" ht="16.5" customHeight="1" x14ac:dyDescent="0.3">
      <c r="A944" s="86"/>
      <c r="B944" s="86"/>
      <c r="C944" s="51"/>
      <c r="D944" s="6"/>
      <c r="E944" s="6"/>
      <c r="F944" s="6"/>
      <c r="G944" s="6"/>
      <c r="H944" s="51"/>
      <c r="I944" s="52"/>
      <c r="J944" s="52"/>
      <c r="K944" s="52"/>
      <c r="L944" s="52"/>
      <c r="M944" s="6"/>
      <c r="N944" s="6"/>
      <c r="O944" s="6"/>
      <c r="P944" s="6"/>
      <c r="Q944" s="6"/>
      <c r="R944" s="6"/>
      <c r="S944" s="6"/>
    </row>
    <row r="945" spans="1:19" ht="16.5" customHeight="1" x14ac:dyDescent="0.3">
      <c r="A945" s="86"/>
      <c r="B945" s="86"/>
      <c r="C945" s="51"/>
      <c r="D945" s="6"/>
      <c r="E945" s="6"/>
      <c r="F945" s="6"/>
      <c r="G945" s="6"/>
      <c r="H945" s="51"/>
      <c r="I945" s="52"/>
      <c r="J945" s="52"/>
      <c r="K945" s="52"/>
      <c r="L945" s="52"/>
      <c r="M945" s="6"/>
      <c r="N945" s="6"/>
      <c r="O945" s="6"/>
      <c r="P945" s="6"/>
      <c r="Q945" s="6"/>
      <c r="R945" s="6"/>
      <c r="S945" s="6"/>
    </row>
    <row r="946" spans="1:19" ht="16.5" customHeight="1" x14ac:dyDescent="0.3">
      <c r="A946" s="86"/>
      <c r="B946" s="86"/>
      <c r="C946" s="51"/>
      <c r="D946" s="6"/>
      <c r="E946" s="6"/>
      <c r="F946" s="6"/>
      <c r="G946" s="6"/>
      <c r="H946" s="51"/>
      <c r="I946" s="52"/>
      <c r="J946" s="52"/>
      <c r="K946" s="52"/>
      <c r="L946" s="52"/>
      <c r="M946" s="6"/>
      <c r="N946" s="6"/>
      <c r="O946" s="6"/>
      <c r="P946" s="6"/>
      <c r="Q946" s="6"/>
      <c r="R946" s="6"/>
      <c r="S946" s="6"/>
    </row>
    <row r="947" spans="1:19" ht="16.5" customHeight="1" x14ac:dyDescent="0.3">
      <c r="A947" s="86"/>
      <c r="B947" s="86"/>
      <c r="C947" s="51"/>
      <c r="D947" s="6"/>
      <c r="E947" s="6"/>
      <c r="F947" s="6"/>
      <c r="G947" s="6"/>
      <c r="H947" s="51"/>
      <c r="I947" s="52"/>
      <c r="J947" s="52"/>
      <c r="K947" s="52"/>
      <c r="L947" s="52"/>
      <c r="M947" s="6"/>
      <c r="N947" s="6"/>
      <c r="O947" s="6"/>
      <c r="P947" s="6"/>
      <c r="Q947" s="6"/>
      <c r="R947" s="6"/>
      <c r="S947" s="6"/>
    </row>
    <row r="948" spans="1:19" ht="16.5" customHeight="1" x14ac:dyDescent="0.3">
      <c r="A948" s="86"/>
      <c r="B948" s="86"/>
      <c r="C948" s="51"/>
      <c r="D948" s="6"/>
      <c r="E948" s="6"/>
      <c r="F948" s="6"/>
      <c r="G948" s="6"/>
      <c r="H948" s="51"/>
      <c r="I948" s="52"/>
      <c r="J948" s="52"/>
      <c r="K948" s="52"/>
      <c r="L948" s="52"/>
      <c r="M948" s="6"/>
      <c r="N948" s="6"/>
      <c r="O948" s="6"/>
      <c r="P948" s="6"/>
      <c r="Q948" s="6"/>
      <c r="R948" s="6"/>
      <c r="S948" s="6"/>
    </row>
    <row r="949" spans="1:19" ht="16.5" customHeight="1" x14ac:dyDescent="0.3">
      <c r="A949" s="86"/>
      <c r="B949" s="86"/>
      <c r="C949" s="51"/>
      <c r="D949" s="6"/>
      <c r="E949" s="6"/>
      <c r="F949" s="6"/>
      <c r="G949" s="6"/>
      <c r="H949" s="51"/>
      <c r="I949" s="52"/>
      <c r="J949" s="52"/>
      <c r="K949" s="52"/>
      <c r="L949" s="52"/>
      <c r="M949" s="6"/>
      <c r="N949" s="6"/>
      <c r="O949" s="6"/>
      <c r="P949" s="6"/>
      <c r="Q949" s="6"/>
      <c r="R949" s="6"/>
      <c r="S949" s="6"/>
    </row>
    <row r="950" spans="1:19" ht="16.5" customHeight="1" x14ac:dyDescent="0.3">
      <c r="A950" s="86"/>
      <c r="B950" s="86"/>
      <c r="C950" s="51"/>
      <c r="D950" s="6"/>
      <c r="E950" s="6"/>
      <c r="F950" s="6"/>
      <c r="G950" s="6"/>
      <c r="H950" s="51"/>
      <c r="I950" s="52"/>
      <c r="J950" s="52"/>
      <c r="K950" s="52"/>
      <c r="L950" s="52"/>
      <c r="M950" s="6"/>
      <c r="N950" s="6"/>
      <c r="O950" s="6"/>
      <c r="P950" s="6"/>
      <c r="Q950" s="6"/>
      <c r="R950" s="6"/>
      <c r="S950" s="6"/>
    </row>
    <row r="951" spans="1:19" ht="16.5" customHeight="1" x14ac:dyDescent="0.3">
      <c r="A951" s="86"/>
      <c r="B951" s="86"/>
      <c r="C951" s="51"/>
      <c r="D951" s="6"/>
      <c r="E951" s="6"/>
      <c r="F951" s="6"/>
      <c r="G951" s="6"/>
      <c r="H951" s="51"/>
      <c r="I951" s="52"/>
      <c r="J951" s="52"/>
      <c r="K951" s="52"/>
      <c r="L951" s="52"/>
      <c r="M951" s="6"/>
      <c r="N951" s="6"/>
      <c r="O951" s="6"/>
      <c r="P951" s="6"/>
      <c r="Q951" s="6"/>
      <c r="R951" s="6"/>
      <c r="S951" s="6"/>
    </row>
    <row r="952" spans="1:19" ht="16.5" customHeight="1" x14ac:dyDescent="0.3">
      <c r="A952" s="86"/>
      <c r="B952" s="86"/>
      <c r="C952" s="51"/>
      <c r="D952" s="6"/>
      <c r="E952" s="6"/>
      <c r="F952" s="6"/>
      <c r="G952" s="6"/>
      <c r="H952" s="51"/>
      <c r="I952" s="52"/>
      <c r="J952" s="52"/>
      <c r="K952" s="52"/>
      <c r="L952" s="52"/>
      <c r="M952" s="6"/>
      <c r="N952" s="6"/>
      <c r="O952" s="6"/>
      <c r="P952" s="6"/>
      <c r="Q952" s="6"/>
      <c r="R952" s="6"/>
      <c r="S952" s="6"/>
    </row>
    <row r="953" spans="1:19" ht="16.5" customHeight="1" x14ac:dyDescent="0.3">
      <c r="A953" s="86"/>
      <c r="B953" s="86"/>
      <c r="C953" s="51"/>
      <c r="D953" s="6"/>
      <c r="E953" s="6"/>
      <c r="F953" s="6"/>
      <c r="G953" s="6"/>
      <c r="H953" s="51"/>
      <c r="I953" s="52"/>
      <c r="J953" s="52"/>
      <c r="K953" s="52"/>
      <c r="L953" s="52"/>
      <c r="M953" s="6"/>
      <c r="N953" s="6"/>
      <c r="O953" s="6"/>
      <c r="P953" s="6"/>
      <c r="Q953" s="6"/>
      <c r="R953" s="6"/>
      <c r="S953" s="6"/>
    </row>
    <row r="954" spans="1:19" ht="16.5" customHeight="1" x14ac:dyDescent="0.3">
      <c r="A954" s="86"/>
      <c r="B954" s="86"/>
      <c r="C954" s="51"/>
      <c r="D954" s="6"/>
      <c r="E954" s="6"/>
      <c r="F954" s="6"/>
      <c r="G954" s="6"/>
      <c r="H954" s="51"/>
      <c r="I954" s="52"/>
      <c r="J954" s="52"/>
      <c r="K954" s="52"/>
      <c r="L954" s="52"/>
      <c r="M954" s="6"/>
      <c r="N954" s="6"/>
      <c r="O954" s="6"/>
      <c r="P954" s="6"/>
      <c r="Q954" s="6"/>
      <c r="R954" s="6"/>
      <c r="S954" s="6"/>
    </row>
    <row r="955" spans="1:19" ht="16.5" customHeight="1" x14ac:dyDescent="0.3">
      <c r="A955" s="86"/>
      <c r="B955" s="86"/>
      <c r="C955" s="51"/>
      <c r="D955" s="6"/>
      <c r="E955" s="6"/>
      <c r="F955" s="6"/>
      <c r="G955" s="6"/>
      <c r="H955" s="51"/>
      <c r="I955" s="52"/>
      <c r="J955" s="52"/>
      <c r="K955" s="52"/>
      <c r="L955" s="52"/>
      <c r="M955" s="6"/>
      <c r="N955" s="6"/>
      <c r="O955" s="6"/>
      <c r="P955" s="6"/>
      <c r="Q955" s="6"/>
      <c r="R955" s="6"/>
      <c r="S955" s="6"/>
    </row>
    <row r="956" spans="1:19" ht="16.5" customHeight="1" x14ac:dyDescent="0.3">
      <c r="A956" s="86"/>
      <c r="B956" s="86"/>
      <c r="C956" s="51"/>
      <c r="D956" s="6"/>
      <c r="E956" s="6"/>
      <c r="F956" s="6"/>
      <c r="G956" s="6"/>
      <c r="H956" s="51"/>
      <c r="I956" s="52"/>
      <c r="J956" s="52"/>
      <c r="K956" s="52"/>
      <c r="L956" s="52"/>
      <c r="M956" s="6"/>
      <c r="N956" s="6"/>
      <c r="O956" s="6"/>
      <c r="P956" s="6"/>
      <c r="Q956" s="6"/>
      <c r="R956" s="6"/>
      <c r="S956" s="6"/>
    </row>
    <row r="957" spans="1:19" ht="16.5" customHeight="1" x14ac:dyDescent="0.3">
      <c r="A957" s="86"/>
      <c r="B957" s="86"/>
      <c r="C957" s="51"/>
      <c r="D957" s="6"/>
      <c r="E957" s="6"/>
      <c r="F957" s="6"/>
      <c r="G957" s="6"/>
      <c r="H957" s="51"/>
      <c r="I957" s="52"/>
      <c r="J957" s="52"/>
      <c r="K957" s="52"/>
      <c r="L957" s="52"/>
      <c r="M957" s="6"/>
      <c r="N957" s="6"/>
      <c r="O957" s="6"/>
      <c r="P957" s="6"/>
      <c r="Q957" s="6"/>
      <c r="R957" s="6"/>
      <c r="S957" s="6"/>
    </row>
    <row r="958" spans="1:19" ht="16.5" customHeight="1" x14ac:dyDescent="0.3">
      <c r="A958" s="86"/>
      <c r="B958" s="86"/>
      <c r="C958" s="51"/>
      <c r="D958" s="6"/>
      <c r="E958" s="6"/>
      <c r="F958" s="6"/>
      <c r="G958" s="6"/>
      <c r="H958" s="51"/>
      <c r="I958" s="52"/>
      <c r="J958" s="52"/>
      <c r="K958" s="52"/>
      <c r="L958" s="52"/>
      <c r="M958" s="6"/>
      <c r="N958" s="6"/>
      <c r="O958" s="6"/>
      <c r="P958" s="6"/>
      <c r="Q958" s="6"/>
      <c r="R958" s="6"/>
      <c r="S958" s="6"/>
    </row>
    <row r="959" spans="1:19" ht="16.5" customHeight="1" x14ac:dyDescent="0.3">
      <c r="A959" s="86"/>
      <c r="B959" s="86"/>
      <c r="C959" s="51"/>
      <c r="D959" s="6"/>
      <c r="E959" s="6"/>
      <c r="F959" s="6"/>
      <c r="G959" s="6"/>
      <c r="H959" s="51"/>
      <c r="I959" s="52"/>
      <c r="J959" s="52"/>
      <c r="K959" s="52"/>
      <c r="L959" s="52"/>
      <c r="M959" s="6"/>
      <c r="N959" s="6"/>
      <c r="O959" s="6"/>
      <c r="P959" s="6"/>
      <c r="Q959" s="6"/>
      <c r="R959" s="6"/>
      <c r="S959" s="6"/>
    </row>
    <row r="960" spans="1:19" ht="16.5" customHeight="1" x14ac:dyDescent="0.3">
      <c r="A960" s="86"/>
      <c r="B960" s="86"/>
      <c r="C960" s="51"/>
      <c r="D960" s="6"/>
      <c r="E960" s="6"/>
      <c r="F960" s="6"/>
      <c r="G960" s="6"/>
      <c r="H960" s="51"/>
      <c r="I960" s="52"/>
      <c r="J960" s="52"/>
      <c r="K960" s="52"/>
      <c r="L960" s="52"/>
      <c r="M960" s="6"/>
      <c r="N960" s="6"/>
      <c r="O960" s="6"/>
      <c r="P960" s="6"/>
      <c r="Q960" s="6"/>
      <c r="R960" s="6"/>
      <c r="S960" s="6"/>
    </row>
    <row r="961" spans="1:19" ht="16.5" customHeight="1" x14ac:dyDescent="0.3">
      <c r="A961" s="86"/>
      <c r="B961" s="86"/>
      <c r="C961" s="51"/>
      <c r="D961" s="6"/>
      <c r="E961" s="6"/>
      <c r="F961" s="6"/>
      <c r="G961" s="6"/>
      <c r="H961" s="51"/>
      <c r="I961" s="52"/>
      <c r="J961" s="52"/>
      <c r="K961" s="52"/>
      <c r="L961" s="52"/>
      <c r="M961" s="6"/>
      <c r="N961" s="6"/>
      <c r="O961" s="6"/>
      <c r="P961" s="6"/>
      <c r="Q961" s="6"/>
      <c r="R961" s="6"/>
      <c r="S961" s="6"/>
    </row>
    <row r="962" spans="1:19" ht="16.5" customHeight="1" x14ac:dyDescent="0.3">
      <c r="A962" s="86"/>
      <c r="B962" s="86"/>
      <c r="C962" s="51"/>
      <c r="D962" s="6"/>
      <c r="E962" s="6"/>
      <c r="F962" s="6"/>
      <c r="G962" s="6"/>
      <c r="H962" s="51"/>
      <c r="I962" s="52"/>
      <c r="J962" s="52"/>
      <c r="K962" s="52"/>
      <c r="L962" s="52"/>
      <c r="M962" s="6"/>
      <c r="N962" s="6"/>
      <c r="O962" s="6"/>
      <c r="P962" s="6"/>
      <c r="Q962" s="6"/>
      <c r="R962" s="6"/>
      <c r="S962" s="6"/>
    </row>
    <row r="963" spans="1:19" ht="16.5" customHeight="1" x14ac:dyDescent="0.3">
      <c r="A963" s="86"/>
      <c r="B963" s="86"/>
      <c r="C963" s="51"/>
      <c r="D963" s="6"/>
      <c r="E963" s="6"/>
      <c r="F963" s="6"/>
      <c r="G963" s="6"/>
      <c r="H963" s="51"/>
      <c r="I963" s="52"/>
      <c r="J963" s="52"/>
      <c r="K963" s="52"/>
      <c r="L963" s="52"/>
      <c r="M963" s="6"/>
      <c r="N963" s="6"/>
      <c r="O963" s="6"/>
      <c r="P963" s="6"/>
      <c r="Q963" s="6"/>
      <c r="R963" s="6"/>
      <c r="S963" s="6"/>
    </row>
    <row r="964" spans="1:19" ht="16.5" customHeight="1" x14ac:dyDescent="0.3">
      <c r="A964" s="86"/>
      <c r="B964" s="86"/>
      <c r="C964" s="51"/>
      <c r="D964" s="6"/>
      <c r="E964" s="6"/>
      <c r="F964" s="6"/>
      <c r="G964" s="6"/>
      <c r="H964" s="51"/>
      <c r="I964" s="52"/>
      <c r="J964" s="52"/>
      <c r="K964" s="52"/>
      <c r="L964" s="52"/>
      <c r="M964" s="6"/>
      <c r="N964" s="6"/>
      <c r="O964" s="6"/>
      <c r="P964" s="6"/>
      <c r="Q964" s="6"/>
      <c r="R964" s="6"/>
      <c r="S964" s="6"/>
    </row>
    <row r="965" spans="1:19" ht="16.5" customHeight="1" x14ac:dyDescent="0.3">
      <c r="A965" s="86"/>
      <c r="B965" s="86"/>
      <c r="C965" s="51"/>
      <c r="D965" s="6"/>
      <c r="E965" s="6"/>
      <c r="F965" s="6"/>
      <c r="G965" s="6"/>
      <c r="H965" s="51"/>
      <c r="I965" s="52"/>
      <c r="J965" s="52"/>
      <c r="K965" s="52"/>
      <c r="L965" s="52"/>
      <c r="M965" s="6"/>
      <c r="N965" s="6"/>
      <c r="O965" s="6"/>
      <c r="P965" s="6"/>
      <c r="Q965" s="6"/>
      <c r="R965" s="6"/>
      <c r="S965" s="6"/>
    </row>
    <row r="966" spans="1:19" ht="16.5" customHeight="1" x14ac:dyDescent="0.3">
      <c r="A966" s="86"/>
      <c r="B966" s="86"/>
      <c r="C966" s="51"/>
      <c r="D966" s="6"/>
      <c r="E966" s="6"/>
      <c r="F966" s="6"/>
      <c r="G966" s="6"/>
      <c r="H966" s="51"/>
      <c r="I966" s="52"/>
      <c r="J966" s="52"/>
      <c r="K966" s="52"/>
      <c r="L966" s="52"/>
      <c r="M966" s="6"/>
      <c r="N966" s="6"/>
      <c r="O966" s="6"/>
      <c r="P966" s="6"/>
      <c r="Q966" s="6"/>
      <c r="R966" s="6"/>
      <c r="S966" s="6"/>
    </row>
    <row r="967" spans="1:19" ht="16.5" customHeight="1" x14ac:dyDescent="0.3">
      <c r="A967" s="86"/>
      <c r="B967" s="86"/>
      <c r="C967" s="51"/>
      <c r="D967" s="6"/>
      <c r="E967" s="6"/>
      <c r="F967" s="6"/>
      <c r="G967" s="6"/>
      <c r="H967" s="51"/>
      <c r="I967" s="52"/>
      <c r="J967" s="52"/>
      <c r="K967" s="52"/>
      <c r="L967" s="52"/>
      <c r="M967" s="6"/>
      <c r="N967" s="6"/>
      <c r="O967" s="6"/>
      <c r="P967" s="6"/>
      <c r="Q967" s="6"/>
      <c r="R967" s="6"/>
      <c r="S967" s="6"/>
    </row>
    <row r="968" spans="1:19" ht="16.5" customHeight="1" x14ac:dyDescent="0.3">
      <c r="A968" s="86"/>
      <c r="B968" s="86"/>
      <c r="C968" s="51"/>
      <c r="D968" s="6"/>
      <c r="E968" s="6"/>
      <c r="F968" s="6"/>
      <c r="G968" s="6"/>
      <c r="H968" s="51"/>
      <c r="I968" s="52"/>
      <c r="J968" s="52"/>
      <c r="K968" s="52"/>
      <c r="L968" s="52"/>
      <c r="M968" s="6"/>
      <c r="N968" s="6"/>
      <c r="O968" s="6"/>
      <c r="P968" s="6"/>
      <c r="Q968" s="6"/>
      <c r="R968" s="6"/>
      <c r="S968" s="6"/>
    </row>
    <row r="969" spans="1:19" ht="16.5" customHeight="1" x14ac:dyDescent="0.3">
      <c r="A969" s="86"/>
      <c r="B969" s="86"/>
      <c r="C969" s="51"/>
      <c r="D969" s="6"/>
      <c r="E969" s="6"/>
      <c r="F969" s="6"/>
      <c r="G969" s="6"/>
      <c r="H969" s="51"/>
      <c r="I969" s="52"/>
      <c r="J969" s="52"/>
      <c r="K969" s="52"/>
      <c r="L969" s="52"/>
      <c r="M969" s="6"/>
      <c r="N969" s="6"/>
      <c r="O969" s="6"/>
      <c r="P969" s="6"/>
      <c r="Q969" s="6"/>
      <c r="R969" s="6"/>
      <c r="S969" s="6"/>
    </row>
    <row r="970" spans="1:19" ht="16.5" customHeight="1" x14ac:dyDescent="0.3">
      <c r="A970" s="86"/>
      <c r="B970" s="86"/>
      <c r="C970" s="51"/>
      <c r="D970" s="6"/>
      <c r="E970" s="6"/>
      <c r="F970" s="6"/>
      <c r="G970" s="6"/>
      <c r="H970" s="51"/>
      <c r="I970" s="52"/>
      <c r="J970" s="52"/>
      <c r="K970" s="52"/>
      <c r="L970" s="52"/>
      <c r="M970" s="6"/>
      <c r="N970" s="6"/>
      <c r="O970" s="6"/>
      <c r="P970" s="6"/>
      <c r="Q970" s="6"/>
      <c r="R970" s="6"/>
      <c r="S970" s="6"/>
    </row>
    <row r="971" spans="1:19" ht="16.5" customHeight="1" x14ac:dyDescent="0.3">
      <c r="A971" s="86"/>
      <c r="B971" s="86"/>
      <c r="C971" s="51"/>
      <c r="D971" s="6"/>
      <c r="E971" s="6"/>
      <c r="F971" s="6"/>
      <c r="G971" s="6"/>
      <c r="H971" s="51"/>
      <c r="I971" s="52"/>
      <c r="J971" s="52"/>
      <c r="K971" s="52"/>
      <c r="L971" s="52"/>
      <c r="M971" s="6"/>
      <c r="N971" s="6"/>
      <c r="O971" s="6"/>
      <c r="P971" s="6"/>
      <c r="Q971" s="6"/>
      <c r="R971" s="6"/>
      <c r="S971" s="6"/>
    </row>
    <row r="972" spans="1:19" ht="16.5" customHeight="1" x14ac:dyDescent="0.3">
      <c r="A972" s="86"/>
      <c r="B972" s="86"/>
      <c r="C972" s="51"/>
      <c r="D972" s="6"/>
      <c r="E972" s="6"/>
      <c r="F972" s="6"/>
      <c r="G972" s="6"/>
      <c r="H972" s="51"/>
      <c r="I972" s="52"/>
      <c r="J972" s="52"/>
      <c r="K972" s="52"/>
      <c r="L972" s="52"/>
      <c r="M972" s="6"/>
      <c r="N972" s="6"/>
      <c r="O972" s="6"/>
      <c r="P972" s="6"/>
      <c r="Q972" s="6"/>
      <c r="R972" s="6"/>
      <c r="S972" s="6"/>
    </row>
    <row r="973" spans="1:19" ht="16.5" customHeight="1" x14ac:dyDescent="0.3">
      <c r="A973" s="86"/>
      <c r="B973" s="86"/>
      <c r="C973" s="51"/>
      <c r="D973" s="6"/>
      <c r="E973" s="6"/>
      <c r="F973" s="6"/>
      <c r="G973" s="6"/>
      <c r="H973" s="51"/>
      <c r="I973" s="52"/>
      <c r="J973" s="52"/>
      <c r="K973" s="52"/>
      <c r="L973" s="52"/>
      <c r="M973" s="6"/>
      <c r="N973" s="6"/>
      <c r="O973" s="6"/>
      <c r="P973" s="6"/>
      <c r="Q973" s="6"/>
      <c r="R973" s="6"/>
      <c r="S973" s="6"/>
    </row>
    <row r="974" spans="1:19" ht="16.5" customHeight="1" x14ac:dyDescent="0.3">
      <c r="A974" s="86"/>
      <c r="B974" s="86"/>
      <c r="C974" s="51"/>
      <c r="D974" s="6"/>
      <c r="E974" s="6"/>
      <c r="F974" s="6"/>
      <c r="G974" s="6"/>
      <c r="H974" s="51"/>
      <c r="I974" s="52"/>
      <c r="J974" s="52"/>
      <c r="K974" s="52"/>
      <c r="L974" s="52"/>
      <c r="M974" s="6"/>
      <c r="N974" s="6"/>
      <c r="O974" s="6"/>
      <c r="P974" s="6"/>
      <c r="Q974" s="6"/>
      <c r="R974" s="6"/>
      <c r="S974" s="6"/>
    </row>
    <row r="975" spans="1:19" ht="16.5" customHeight="1" x14ac:dyDescent="0.3">
      <c r="A975" s="86"/>
      <c r="B975" s="86"/>
      <c r="C975" s="51"/>
      <c r="D975" s="6"/>
      <c r="E975" s="6"/>
      <c r="F975" s="6"/>
      <c r="G975" s="6"/>
      <c r="H975" s="51"/>
      <c r="I975" s="52"/>
      <c r="J975" s="52"/>
      <c r="K975" s="52"/>
      <c r="L975" s="52"/>
      <c r="M975" s="6"/>
      <c r="N975" s="6"/>
      <c r="O975" s="6"/>
      <c r="P975" s="6"/>
      <c r="Q975" s="6"/>
      <c r="R975" s="6"/>
      <c r="S975" s="6"/>
    </row>
    <row r="976" spans="1:19" ht="16.5" customHeight="1" x14ac:dyDescent="0.3">
      <c r="A976" s="86"/>
      <c r="B976" s="86"/>
      <c r="C976" s="51"/>
      <c r="D976" s="6"/>
      <c r="E976" s="6"/>
      <c r="F976" s="6"/>
      <c r="G976" s="6"/>
      <c r="H976" s="51"/>
      <c r="I976" s="52"/>
      <c r="J976" s="52"/>
      <c r="K976" s="52"/>
      <c r="L976" s="52"/>
      <c r="M976" s="6"/>
      <c r="N976" s="6"/>
      <c r="O976" s="6"/>
      <c r="P976" s="6"/>
      <c r="Q976" s="6"/>
      <c r="R976" s="6"/>
      <c r="S976" s="6"/>
    </row>
    <row r="977" spans="1:19" ht="16.5" customHeight="1" x14ac:dyDescent="0.3">
      <c r="A977" s="86"/>
      <c r="B977" s="86"/>
      <c r="C977" s="51"/>
      <c r="D977" s="6"/>
      <c r="E977" s="6"/>
      <c r="F977" s="6"/>
      <c r="G977" s="6"/>
      <c r="H977" s="51"/>
      <c r="I977" s="52"/>
      <c r="J977" s="52"/>
      <c r="K977" s="52"/>
      <c r="L977" s="52"/>
      <c r="M977" s="6"/>
      <c r="N977" s="6"/>
      <c r="O977" s="6"/>
      <c r="P977" s="6"/>
      <c r="Q977" s="6"/>
      <c r="R977" s="6"/>
      <c r="S977" s="6"/>
    </row>
    <row r="978" spans="1:19" ht="16.5" customHeight="1" x14ac:dyDescent="0.3">
      <c r="A978" s="86"/>
      <c r="B978" s="86"/>
      <c r="C978" s="51"/>
      <c r="D978" s="6"/>
      <c r="E978" s="6"/>
      <c r="F978" s="6"/>
      <c r="G978" s="6"/>
      <c r="H978" s="51"/>
      <c r="I978" s="52"/>
      <c r="J978" s="52"/>
      <c r="K978" s="52"/>
      <c r="L978" s="52"/>
      <c r="M978" s="6"/>
      <c r="N978" s="6"/>
      <c r="O978" s="6"/>
      <c r="P978" s="6"/>
      <c r="Q978" s="6"/>
      <c r="R978" s="6"/>
      <c r="S978" s="6"/>
    </row>
    <row r="979" spans="1:19" ht="16.5" customHeight="1" x14ac:dyDescent="0.3">
      <c r="A979" s="86"/>
      <c r="B979" s="86"/>
      <c r="C979" s="51"/>
      <c r="D979" s="6"/>
      <c r="E979" s="6"/>
      <c r="F979" s="6"/>
      <c r="G979" s="6"/>
      <c r="H979" s="51"/>
      <c r="I979" s="52"/>
      <c r="J979" s="52"/>
      <c r="K979" s="52"/>
      <c r="L979" s="52"/>
      <c r="M979" s="6"/>
      <c r="N979" s="6"/>
      <c r="O979" s="6"/>
      <c r="P979" s="6"/>
      <c r="Q979" s="6"/>
      <c r="R979" s="6"/>
      <c r="S979" s="6"/>
    </row>
    <row r="980" spans="1:19" ht="16.5" customHeight="1" x14ac:dyDescent="0.3">
      <c r="A980" s="86"/>
      <c r="B980" s="86"/>
      <c r="C980" s="51"/>
      <c r="D980" s="6"/>
      <c r="E980" s="6"/>
      <c r="F980" s="6"/>
      <c r="G980" s="6"/>
      <c r="H980" s="51"/>
      <c r="I980" s="52"/>
      <c r="J980" s="52"/>
      <c r="K980" s="52"/>
      <c r="L980" s="52"/>
      <c r="M980" s="6"/>
      <c r="N980" s="6"/>
      <c r="O980" s="6"/>
      <c r="P980" s="6"/>
      <c r="Q980" s="6"/>
      <c r="R980" s="6"/>
      <c r="S980" s="6"/>
    </row>
    <row r="981" spans="1:19" ht="16.5" customHeight="1" x14ac:dyDescent="0.3">
      <c r="A981" s="86"/>
      <c r="B981" s="86"/>
      <c r="C981" s="51"/>
      <c r="D981" s="6"/>
      <c r="E981" s="6"/>
      <c r="F981" s="6"/>
      <c r="G981" s="6"/>
      <c r="H981" s="51"/>
      <c r="I981" s="52"/>
      <c r="J981" s="52"/>
      <c r="K981" s="52"/>
      <c r="L981" s="52"/>
      <c r="M981" s="6"/>
      <c r="N981" s="6"/>
      <c r="O981" s="6"/>
      <c r="P981" s="6"/>
      <c r="Q981" s="6"/>
      <c r="R981" s="6"/>
      <c r="S981" s="6"/>
    </row>
    <row r="982" spans="1:19" ht="16.5" customHeight="1" x14ac:dyDescent="0.3">
      <c r="A982" s="86"/>
      <c r="B982" s="86"/>
      <c r="C982" s="51"/>
      <c r="D982" s="6"/>
      <c r="E982" s="6"/>
      <c r="F982" s="6"/>
      <c r="G982" s="6"/>
      <c r="H982" s="51"/>
      <c r="I982" s="52"/>
      <c r="J982" s="52"/>
      <c r="K982" s="52"/>
      <c r="L982" s="52"/>
      <c r="M982" s="6"/>
      <c r="N982" s="6"/>
      <c r="O982" s="6"/>
      <c r="P982" s="6"/>
      <c r="Q982" s="6"/>
      <c r="R982" s="6"/>
      <c r="S982" s="6"/>
    </row>
    <row r="983" spans="1:19" ht="16.5" customHeight="1" x14ac:dyDescent="0.3">
      <c r="A983" s="86"/>
      <c r="B983" s="86"/>
      <c r="C983" s="51"/>
      <c r="D983" s="6"/>
      <c r="E983" s="6"/>
      <c r="F983" s="6"/>
      <c r="G983" s="6"/>
      <c r="H983" s="51"/>
      <c r="I983" s="52"/>
      <c r="J983" s="52"/>
      <c r="K983" s="52"/>
      <c r="L983" s="52"/>
      <c r="M983" s="6"/>
      <c r="N983" s="6"/>
      <c r="O983" s="6"/>
      <c r="P983" s="6"/>
      <c r="Q983" s="6"/>
      <c r="R983" s="6"/>
      <c r="S983" s="6"/>
    </row>
    <row r="984" spans="1:19" ht="16.5" customHeight="1" x14ac:dyDescent="0.3">
      <c r="A984" s="86"/>
      <c r="B984" s="86"/>
      <c r="C984" s="51"/>
      <c r="D984" s="6"/>
      <c r="E984" s="6"/>
      <c r="F984" s="6"/>
      <c r="G984" s="6"/>
      <c r="H984" s="51"/>
      <c r="I984" s="52"/>
      <c r="J984" s="52"/>
      <c r="K984" s="52"/>
      <c r="L984" s="52"/>
      <c r="M984" s="6"/>
      <c r="N984" s="6"/>
      <c r="O984" s="6"/>
      <c r="P984" s="6"/>
      <c r="Q984" s="6"/>
      <c r="R984" s="6"/>
      <c r="S984" s="6"/>
    </row>
    <row r="985" spans="1:19" ht="16.5" customHeight="1" x14ac:dyDescent="0.3">
      <c r="A985" s="86"/>
      <c r="B985" s="86"/>
      <c r="C985" s="51"/>
      <c r="D985" s="6"/>
      <c r="E985" s="6"/>
      <c r="F985" s="6"/>
      <c r="G985" s="6"/>
      <c r="H985" s="51"/>
      <c r="I985" s="52"/>
      <c r="J985" s="52"/>
      <c r="K985" s="52"/>
      <c r="L985" s="52"/>
      <c r="M985" s="6"/>
      <c r="N985" s="6"/>
      <c r="O985" s="6"/>
      <c r="P985" s="6"/>
      <c r="Q985" s="6"/>
      <c r="R985" s="6"/>
      <c r="S985" s="6"/>
    </row>
    <row r="986" spans="1:19" ht="16.5" customHeight="1" x14ac:dyDescent="0.3">
      <c r="A986" s="86"/>
      <c r="B986" s="86"/>
      <c r="C986" s="51"/>
      <c r="D986" s="6"/>
      <c r="E986" s="6"/>
      <c r="F986" s="6"/>
      <c r="G986" s="6"/>
      <c r="H986" s="51"/>
      <c r="I986" s="52"/>
      <c r="J986" s="52"/>
      <c r="K986" s="52"/>
      <c r="L986" s="52"/>
      <c r="M986" s="6"/>
      <c r="N986" s="6"/>
      <c r="O986" s="6"/>
      <c r="P986" s="6"/>
      <c r="Q986" s="6"/>
      <c r="R986" s="6"/>
      <c r="S986" s="6"/>
    </row>
    <row r="987" spans="1:19" ht="16.5" customHeight="1" x14ac:dyDescent="0.3">
      <c r="A987" s="86"/>
      <c r="B987" s="86"/>
      <c r="C987" s="51"/>
      <c r="D987" s="6"/>
      <c r="E987" s="6"/>
      <c r="F987" s="6"/>
      <c r="G987" s="6"/>
      <c r="H987" s="51"/>
      <c r="I987" s="52"/>
      <c r="J987" s="52"/>
      <c r="K987" s="52"/>
      <c r="L987" s="52"/>
      <c r="M987" s="6"/>
      <c r="N987" s="6"/>
      <c r="O987" s="6"/>
      <c r="P987" s="6"/>
      <c r="Q987" s="6"/>
      <c r="R987" s="6"/>
      <c r="S987" s="6"/>
    </row>
    <row r="988" spans="1:19" ht="16.5" customHeight="1" x14ac:dyDescent="0.3">
      <c r="A988" s="86"/>
      <c r="B988" s="86"/>
      <c r="C988" s="51"/>
      <c r="D988" s="6"/>
      <c r="E988" s="6"/>
      <c r="F988" s="6"/>
      <c r="G988" s="6"/>
      <c r="H988" s="51"/>
      <c r="I988" s="52"/>
      <c r="J988" s="52"/>
      <c r="K988" s="52"/>
      <c r="L988" s="52"/>
      <c r="M988" s="6"/>
      <c r="N988" s="6"/>
      <c r="O988" s="6"/>
      <c r="P988" s="6"/>
      <c r="Q988" s="6"/>
      <c r="R988" s="6"/>
      <c r="S988" s="6"/>
    </row>
    <row r="989" spans="1:19" ht="16.5" customHeight="1" x14ac:dyDescent="0.3">
      <c r="A989" s="86"/>
      <c r="B989" s="86"/>
      <c r="C989" s="51"/>
      <c r="D989" s="6"/>
      <c r="E989" s="6"/>
      <c r="F989" s="6"/>
      <c r="G989" s="6"/>
      <c r="H989" s="51"/>
      <c r="I989" s="52"/>
      <c r="J989" s="52"/>
      <c r="K989" s="52"/>
      <c r="L989" s="52"/>
      <c r="M989" s="6"/>
      <c r="N989" s="6"/>
      <c r="O989" s="6"/>
      <c r="P989" s="6"/>
      <c r="Q989" s="6"/>
      <c r="R989" s="6"/>
      <c r="S989" s="6"/>
    </row>
    <row r="990" spans="1:19" ht="16.5" customHeight="1" x14ac:dyDescent="0.3">
      <c r="A990" s="86"/>
      <c r="B990" s="86"/>
      <c r="C990" s="51"/>
      <c r="D990" s="6"/>
      <c r="E990" s="6"/>
      <c r="F990" s="6"/>
      <c r="G990" s="6"/>
      <c r="H990" s="51"/>
      <c r="I990" s="52"/>
      <c r="J990" s="52"/>
      <c r="K990" s="52"/>
      <c r="L990" s="52"/>
      <c r="M990" s="6"/>
      <c r="N990" s="6"/>
      <c r="O990" s="6"/>
      <c r="P990" s="6"/>
      <c r="Q990" s="6"/>
      <c r="R990" s="6"/>
      <c r="S990" s="6"/>
    </row>
    <row r="991" spans="1:19" ht="16.5" customHeight="1" x14ac:dyDescent="0.3">
      <c r="A991" s="86"/>
      <c r="B991" s="86"/>
      <c r="C991" s="51"/>
      <c r="D991" s="6"/>
      <c r="E991" s="6"/>
      <c r="F991" s="6"/>
      <c r="G991" s="6"/>
      <c r="H991" s="51"/>
      <c r="I991" s="52"/>
      <c r="J991" s="52"/>
      <c r="K991" s="52"/>
      <c r="L991" s="52"/>
      <c r="M991" s="6"/>
      <c r="N991" s="6"/>
      <c r="O991" s="6"/>
      <c r="P991" s="6"/>
      <c r="Q991" s="6"/>
      <c r="R991" s="6"/>
      <c r="S991" s="6"/>
    </row>
    <row r="992" spans="1:19" ht="16.5" customHeight="1" x14ac:dyDescent="0.3">
      <c r="A992" s="86"/>
      <c r="B992" s="86"/>
      <c r="C992" s="51"/>
      <c r="D992" s="6"/>
      <c r="E992" s="6"/>
      <c r="F992" s="6"/>
      <c r="G992" s="6"/>
      <c r="H992" s="51"/>
      <c r="I992" s="52"/>
      <c r="J992" s="52"/>
      <c r="K992" s="52"/>
      <c r="L992" s="52"/>
      <c r="M992" s="6"/>
      <c r="N992" s="6"/>
      <c r="O992" s="6"/>
      <c r="P992" s="6"/>
      <c r="Q992" s="6"/>
      <c r="R992" s="6"/>
      <c r="S992" s="6"/>
    </row>
    <row r="993" spans="1:19" ht="16.5" customHeight="1" x14ac:dyDescent="0.3">
      <c r="A993" s="86"/>
      <c r="B993" s="86"/>
      <c r="C993" s="51"/>
      <c r="D993" s="6"/>
      <c r="E993" s="6"/>
      <c r="F993" s="6"/>
      <c r="G993" s="6"/>
      <c r="H993" s="51"/>
      <c r="I993" s="52"/>
      <c r="J993" s="52"/>
      <c r="K993" s="52"/>
      <c r="L993" s="52"/>
      <c r="M993" s="6"/>
      <c r="N993" s="6"/>
      <c r="O993" s="6"/>
      <c r="P993" s="6"/>
      <c r="Q993" s="6"/>
      <c r="R993" s="6"/>
      <c r="S993" s="6"/>
    </row>
    <row r="994" spans="1:19" ht="16.5" customHeight="1" x14ac:dyDescent="0.3">
      <c r="A994" s="86"/>
      <c r="B994" s="86"/>
      <c r="C994" s="51"/>
      <c r="D994" s="6"/>
      <c r="E994" s="6"/>
      <c r="F994" s="6"/>
      <c r="G994" s="6"/>
      <c r="H994" s="51"/>
      <c r="I994" s="52"/>
      <c r="J994" s="52"/>
      <c r="K994" s="52"/>
      <c r="L994" s="52"/>
      <c r="M994" s="6"/>
      <c r="N994" s="6"/>
      <c r="O994" s="6"/>
      <c r="P994" s="6"/>
      <c r="Q994" s="6"/>
      <c r="R994" s="6"/>
      <c r="S994" s="6"/>
    </row>
    <row r="995" spans="1:19" ht="16.5" customHeight="1" x14ac:dyDescent="0.3">
      <c r="A995" s="86"/>
      <c r="B995" s="86"/>
      <c r="C995" s="51"/>
      <c r="D995" s="6"/>
      <c r="E995" s="6"/>
      <c r="F995" s="6"/>
      <c r="G995" s="6"/>
      <c r="H995" s="51"/>
      <c r="I995" s="52"/>
      <c r="J995" s="52"/>
      <c r="K995" s="52"/>
      <c r="L995" s="52"/>
      <c r="M995" s="6"/>
      <c r="N995" s="6"/>
      <c r="O995" s="6"/>
      <c r="P995" s="6"/>
      <c r="Q995" s="6"/>
      <c r="R995" s="6"/>
      <c r="S995" s="6"/>
    </row>
    <row r="996" spans="1:19" ht="16.5" customHeight="1" x14ac:dyDescent="0.3">
      <c r="A996" s="86"/>
      <c r="B996" s="86"/>
      <c r="C996" s="51"/>
      <c r="D996" s="6"/>
      <c r="E996" s="6"/>
      <c r="F996" s="6"/>
      <c r="G996" s="6"/>
      <c r="H996" s="51"/>
      <c r="I996" s="52"/>
      <c r="J996" s="52"/>
      <c r="K996" s="52"/>
      <c r="L996" s="52"/>
      <c r="M996" s="6"/>
      <c r="N996" s="6"/>
      <c r="O996" s="6"/>
      <c r="P996" s="6"/>
      <c r="Q996" s="6"/>
      <c r="R996" s="6"/>
      <c r="S996" s="6"/>
    </row>
    <row r="997" spans="1:19" ht="16.5" customHeight="1" x14ac:dyDescent="0.3">
      <c r="A997" s="86"/>
      <c r="B997" s="86"/>
      <c r="C997" s="51"/>
      <c r="D997" s="6"/>
      <c r="E997" s="6"/>
      <c r="F997" s="6"/>
      <c r="G997" s="6"/>
      <c r="H997" s="51"/>
      <c r="I997" s="52"/>
      <c r="J997" s="52"/>
      <c r="K997" s="52"/>
      <c r="L997" s="52"/>
      <c r="M997" s="6"/>
      <c r="N997" s="6"/>
      <c r="O997" s="6"/>
      <c r="P997" s="6"/>
      <c r="Q997" s="6"/>
      <c r="R997" s="6"/>
      <c r="S997" s="6"/>
    </row>
    <row r="998" spans="1:19" ht="16.5" customHeight="1" x14ac:dyDescent="0.3">
      <c r="A998" s="86"/>
      <c r="B998" s="86"/>
      <c r="C998" s="51"/>
      <c r="D998" s="6"/>
      <c r="E998" s="6"/>
      <c r="F998" s="6"/>
      <c r="G998" s="6"/>
      <c r="H998" s="51"/>
      <c r="I998" s="52"/>
      <c r="J998" s="52"/>
      <c r="K998" s="52"/>
      <c r="L998" s="52"/>
      <c r="M998" s="6"/>
      <c r="N998" s="6"/>
      <c r="O998" s="6"/>
      <c r="P998" s="6"/>
      <c r="Q998" s="6"/>
      <c r="R998" s="6"/>
      <c r="S998" s="6"/>
    </row>
    <row r="999" spans="1:19" ht="16.5" customHeight="1" x14ac:dyDescent="0.3">
      <c r="A999" s="86"/>
      <c r="B999" s="86"/>
      <c r="C999" s="51"/>
      <c r="D999" s="6"/>
      <c r="E999" s="6"/>
      <c r="F999" s="6"/>
      <c r="G999" s="6"/>
      <c r="H999" s="51"/>
      <c r="I999" s="52"/>
      <c r="J999" s="52"/>
      <c r="K999" s="52"/>
      <c r="L999" s="52"/>
      <c r="M999" s="6"/>
      <c r="N999" s="6"/>
      <c r="O999" s="6"/>
      <c r="P999" s="6"/>
      <c r="Q999" s="6"/>
      <c r="R999" s="6"/>
      <c r="S999" s="6"/>
    </row>
  </sheetData>
  <mergeCells count="8">
    <mergeCell ref="C38:G38"/>
    <mergeCell ref="C39:G39"/>
    <mergeCell ref="F5:G5"/>
    <mergeCell ref="D14:G14"/>
    <mergeCell ref="D15:G15"/>
    <mergeCell ref="F23:G23"/>
    <mergeCell ref="C26:G26"/>
    <mergeCell ref="C27:G27"/>
  </mergeCells>
  <pageMargins left="0.7" right="0.7" top="0.75" bottom="0.75" header="0" footer="0"/>
  <pageSetup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AB1023"/>
  <sheetViews>
    <sheetView topLeftCell="A346" zoomScale="69" zoomScaleNormal="69" workbookViewId="0">
      <selection activeCell="F47" sqref="F47"/>
    </sheetView>
  </sheetViews>
  <sheetFormatPr defaultColWidth="8.85546875" defaultRowHeight="16.5" x14ac:dyDescent="0.3"/>
  <cols>
    <col min="1" max="1" width="23.85546875" style="96" customWidth="1"/>
    <col min="2" max="2" width="58.28515625" style="96" customWidth="1"/>
    <col min="3" max="3" width="20.85546875" style="97" bestFit="1" customWidth="1"/>
    <col min="4" max="4" width="17.140625" style="97" customWidth="1"/>
    <col min="5" max="5" width="17.140625" customWidth="1"/>
    <col min="6" max="6" width="16.28515625" style="97" customWidth="1"/>
    <col min="7" max="8" width="8.85546875" customWidth="1"/>
    <col min="9" max="10" width="8.85546875" style="112" customWidth="1"/>
    <col min="11" max="12" width="8.85546875" customWidth="1"/>
    <col min="13" max="14" width="8.85546875" style="112" customWidth="1"/>
    <col min="15" max="15" width="20.85546875" bestFit="1" customWidth="1"/>
    <col min="16" max="16" width="11.5703125" customWidth="1"/>
    <col min="17" max="17" width="13.42578125" customWidth="1"/>
    <col min="18" max="19" width="15.7109375" customWidth="1"/>
    <col min="20" max="16384" width="8.85546875" style="99"/>
  </cols>
  <sheetData>
    <row r="1" spans="1:19" s="95" customFormat="1" ht="14.25" x14ac:dyDescent="0.2">
      <c r="A1" s="87" t="s">
        <v>302</v>
      </c>
      <c r="B1" s="87" t="s">
        <v>303</v>
      </c>
      <c r="C1" s="88" t="s">
        <v>304</v>
      </c>
      <c r="D1" s="88" t="s">
        <v>305</v>
      </c>
      <c r="E1" s="89" t="s">
        <v>306</v>
      </c>
      <c r="F1" s="88" t="s">
        <v>307</v>
      </c>
      <c r="G1" s="90" t="s">
        <v>308</v>
      </c>
      <c r="H1" s="90" t="s">
        <v>309</v>
      </c>
      <c r="I1" s="91" t="s">
        <v>310</v>
      </c>
      <c r="J1" s="91" t="s">
        <v>309</v>
      </c>
      <c r="K1" s="92" t="s">
        <v>311</v>
      </c>
      <c r="L1" s="92" t="s">
        <v>309</v>
      </c>
      <c r="M1" s="93" t="s">
        <v>312</v>
      </c>
      <c r="N1" s="93" t="s">
        <v>309</v>
      </c>
      <c r="O1" s="89" t="s">
        <v>313</v>
      </c>
      <c r="P1" s="89"/>
      <c r="Q1" s="89"/>
      <c r="R1" s="89"/>
      <c r="S1" s="94"/>
    </row>
    <row r="2" spans="1:19" x14ac:dyDescent="0.3">
      <c r="A2" s="96" t="s">
        <v>314</v>
      </c>
      <c r="B2" s="96" t="s">
        <v>315</v>
      </c>
      <c r="C2" s="97" t="s">
        <v>316</v>
      </c>
      <c r="D2" s="97">
        <v>429</v>
      </c>
      <c r="E2" s="98" t="str">
        <f>IF(D2&lt;=2000,"Y","N")</f>
        <v>Y</v>
      </c>
      <c r="G2" s="90">
        <v>1</v>
      </c>
      <c r="H2" s="90">
        <v>1</v>
      </c>
      <c r="I2" s="91">
        <v>1</v>
      </c>
      <c r="J2" s="91">
        <v>1</v>
      </c>
      <c r="K2" s="92"/>
      <c r="L2" s="92"/>
      <c r="M2" s="93"/>
      <c r="N2" s="93"/>
      <c r="O2" s="98" t="str">
        <f t="shared" ref="O2:O65" si="0">IF(AND(ISBLANK(G2),ISBLANK(I2),ISBLANK(K2),ISBLANK(M2)),"",C2)</f>
        <v>verb</v>
      </c>
      <c r="P2" s="89"/>
      <c r="Q2" s="89"/>
      <c r="R2" s="89"/>
      <c r="S2" s="94"/>
    </row>
    <row r="3" spans="1:19" x14ac:dyDescent="0.3">
      <c r="A3" s="96" t="s">
        <v>317</v>
      </c>
      <c r="B3" s="96" t="s">
        <v>318</v>
      </c>
      <c r="C3" s="97" t="s">
        <v>316</v>
      </c>
      <c r="D3" s="97">
        <v>382</v>
      </c>
      <c r="E3" s="98" t="s">
        <v>319</v>
      </c>
      <c r="G3" s="90">
        <v>1</v>
      </c>
      <c r="H3" s="90">
        <v>1</v>
      </c>
      <c r="I3" s="91">
        <v>1</v>
      </c>
      <c r="J3" s="91">
        <v>1</v>
      </c>
      <c r="K3" s="92"/>
      <c r="L3" s="92"/>
      <c r="M3" s="93"/>
      <c r="N3" s="93"/>
      <c r="O3" s="98" t="str">
        <f t="shared" si="0"/>
        <v>verb</v>
      </c>
      <c r="P3" s="98"/>
      <c r="Q3" s="89"/>
      <c r="R3" s="89"/>
      <c r="S3" s="94"/>
    </row>
    <row r="4" spans="1:19" x14ac:dyDescent="0.3">
      <c r="A4" s="96" t="s">
        <v>320</v>
      </c>
      <c r="B4" s="96" t="s">
        <v>321</v>
      </c>
      <c r="C4" s="97" t="s">
        <v>316</v>
      </c>
      <c r="D4" s="97">
        <v>278</v>
      </c>
      <c r="E4" s="98" t="s">
        <v>319</v>
      </c>
      <c r="G4" s="90">
        <v>1</v>
      </c>
      <c r="H4" s="90">
        <v>1</v>
      </c>
      <c r="I4" s="91">
        <v>1</v>
      </c>
      <c r="J4" s="91">
        <v>1</v>
      </c>
      <c r="K4" s="92"/>
      <c r="L4" s="92"/>
      <c r="M4" s="93"/>
      <c r="N4" s="93"/>
      <c r="O4" s="98" t="str">
        <f t="shared" si="0"/>
        <v>verb</v>
      </c>
      <c r="P4" s="98"/>
      <c r="Q4" s="89"/>
      <c r="R4" s="89"/>
      <c r="S4" s="94"/>
    </row>
    <row r="5" spans="1:19" x14ac:dyDescent="0.3">
      <c r="A5" s="96" t="s">
        <v>322</v>
      </c>
      <c r="B5" s="96" t="s">
        <v>323</v>
      </c>
      <c r="C5" s="97" t="s">
        <v>316</v>
      </c>
      <c r="D5" s="97">
        <v>106</v>
      </c>
      <c r="E5" s="98" t="str">
        <f t="shared" ref="E5:E65" si="1">IF(D5&lt;=2000,"Y","N")</f>
        <v>Y</v>
      </c>
      <c r="G5" s="90">
        <v>1</v>
      </c>
      <c r="H5" s="90">
        <v>1</v>
      </c>
      <c r="I5" s="91">
        <v>1</v>
      </c>
      <c r="J5" s="91">
        <v>1</v>
      </c>
      <c r="K5" s="92"/>
      <c r="L5" s="92"/>
      <c r="M5" s="93"/>
      <c r="N5" s="93"/>
      <c r="O5" s="98" t="str">
        <f t="shared" si="0"/>
        <v>verb</v>
      </c>
      <c r="P5" s="98"/>
      <c r="Q5" s="98">
        <v>2000</v>
      </c>
      <c r="R5" s="98">
        <f>COUNTIF(E:E,"Y")</f>
        <v>418</v>
      </c>
      <c r="S5" s="100">
        <f>R5/(COUNTA(E6:E562))</f>
        <v>0.75315315315315312</v>
      </c>
    </row>
    <row r="6" spans="1:19" x14ac:dyDescent="0.3">
      <c r="A6" s="96" t="s">
        <v>324</v>
      </c>
      <c r="B6" s="96" t="s">
        <v>325</v>
      </c>
      <c r="C6" s="97" t="s">
        <v>326</v>
      </c>
      <c r="D6" s="97" t="s">
        <v>150</v>
      </c>
      <c r="E6" s="98" t="str">
        <f t="shared" si="1"/>
        <v>N</v>
      </c>
      <c r="G6" s="90">
        <v>1</v>
      </c>
      <c r="H6" s="90">
        <v>1</v>
      </c>
      <c r="I6" s="91">
        <v>1</v>
      </c>
      <c r="J6" s="91">
        <v>1</v>
      </c>
      <c r="K6" s="92"/>
      <c r="L6" s="92"/>
      <c r="M6" s="93"/>
      <c r="N6" s="93"/>
      <c r="O6" s="98" t="str">
        <f t="shared" si="0"/>
        <v>noun (f)</v>
      </c>
      <c r="P6" s="98"/>
      <c r="Q6" s="98"/>
      <c r="R6" s="98"/>
      <c r="S6" s="101"/>
    </row>
    <row r="7" spans="1:19" x14ac:dyDescent="0.3">
      <c r="A7" s="96" t="s">
        <v>327</v>
      </c>
      <c r="B7" s="96" t="s">
        <v>328</v>
      </c>
      <c r="C7" s="97" t="s">
        <v>329</v>
      </c>
      <c r="D7" s="97">
        <v>2220</v>
      </c>
      <c r="E7" s="98" t="str">
        <f t="shared" si="1"/>
        <v>N</v>
      </c>
      <c r="G7" s="90">
        <v>1</v>
      </c>
      <c r="H7" s="90">
        <v>1</v>
      </c>
      <c r="I7" s="91">
        <v>1</v>
      </c>
      <c r="J7" s="91">
        <v>1</v>
      </c>
      <c r="K7" s="92"/>
      <c r="L7" s="92"/>
      <c r="M7" s="93"/>
      <c r="N7" s="93"/>
      <c r="O7" s="98" t="str">
        <f t="shared" si="0"/>
        <v>noun (m)</v>
      </c>
      <c r="P7" s="98"/>
      <c r="Q7" s="98" t="s">
        <v>330</v>
      </c>
      <c r="R7" s="98">
        <f t="shared" ref="R7:R19" si="2">COUNTIF(O:O,Q7)</f>
        <v>91</v>
      </c>
      <c r="S7" s="100">
        <f t="shared" ref="S7:S19" si="3">R7/(COUNTA(O:O)-1)</f>
        <v>0.16221033868092691</v>
      </c>
    </row>
    <row r="8" spans="1:19" x14ac:dyDescent="0.3">
      <c r="A8" s="96" t="s">
        <v>331</v>
      </c>
      <c r="B8" s="96" t="s">
        <v>332</v>
      </c>
      <c r="C8" s="97" t="s">
        <v>329</v>
      </c>
      <c r="D8" s="97">
        <v>2483</v>
      </c>
      <c r="E8" s="98" t="str">
        <f t="shared" si="1"/>
        <v>N</v>
      </c>
      <c r="G8" s="90">
        <v>1</v>
      </c>
      <c r="H8" s="90">
        <v>1</v>
      </c>
      <c r="I8" s="91">
        <v>1</v>
      </c>
      <c r="J8" s="91">
        <v>1</v>
      </c>
      <c r="K8" s="92"/>
      <c r="L8" s="92"/>
      <c r="M8" s="93"/>
      <c r="N8" s="93"/>
      <c r="O8" s="98" t="str">
        <f t="shared" si="0"/>
        <v>noun (m)</v>
      </c>
      <c r="P8" s="98"/>
      <c r="Q8" s="98" t="s">
        <v>333</v>
      </c>
      <c r="R8" s="98">
        <f t="shared" si="2"/>
        <v>18</v>
      </c>
      <c r="S8" s="100">
        <f t="shared" si="3"/>
        <v>3.2085561497326207E-2</v>
      </c>
    </row>
    <row r="9" spans="1:19" x14ac:dyDescent="0.3">
      <c r="A9" s="96" t="s">
        <v>334</v>
      </c>
      <c r="B9" s="96" t="s">
        <v>335</v>
      </c>
      <c r="C9" s="97" t="s">
        <v>326</v>
      </c>
      <c r="D9" s="97" t="s">
        <v>150</v>
      </c>
      <c r="E9" s="98" t="str">
        <f t="shared" si="1"/>
        <v>N</v>
      </c>
      <c r="G9" s="90">
        <v>1</v>
      </c>
      <c r="H9" s="90">
        <v>1</v>
      </c>
      <c r="I9" s="91">
        <v>1</v>
      </c>
      <c r="J9" s="91">
        <v>1</v>
      </c>
      <c r="K9" s="92"/>
      <c r="L9" s="92"/>
      <c r="M9" s="93"/>
      <c r="N9" s="93"/>
      <c r="O9" s="98" t="str">
        <f t="shared" si="0"/>
        <v>noun (f)</v>
      </c>
      <c r="P9" s="98"/>
      <c r="Q9" s="98" t="s">
        <v>336</v>
      </c>
      <c r="R9" s="98">
        <f t="shared" si="2"/>
        <v>146</v>
      </c>
      <c r="S9" s="100">
        <f t="shared" si="3"/>
        <v>0.26024955436720143</v>
      </c>
    </row>
    <row r="10" spans="1:19" x14ac:dyDescent="0.3">
      <c r="A10" s="96" t="s">
        <v>337</v>
      </c>
      <c r="B10" s="96" t="s">
        <v>338</v>
      </c>
      <c r="C10" s="97" t="s">
        <v>329</v>
      </c>
      <c r="D10" s="97">
        <v>2112</v>
      </c>
      <c r="E10" s="98" t="str">
        <f t="shared" si="1"/>
        <v>N</v>
      </c>
      <c r="G10" s="90">
        <v>1</v>
      </c>
      <c r="H10" s="90">
        <v>1</v>
      </c>
      <c r="I10" s="91">
        <v>1</v>
      </c>
      <c r="J10" s="91">
        <v>1</v>
      </c>
      <c r="K10" s="98"/>
      <c r="L10" s="98"/>
      <c r="M10" s="93"/>
      <c r="N10" s="93"/>
      <c r="O10" s="98" t="str">
        <f t="shared" si="0"/>
        <v>noun (m)</v>
      </c>
      <c r="P10" s="98"/>
      <c r="Q10" s="98" t="s">
        <v>339</v>
      </c>
      <c r="R10" s="98">
        <f t="shared" si="2"/>
        <v>104</v>
      </c>
      <c r="S10" s="100">
        <f t="shared" si="3"/>
        <v>0.18538324420677363</v>
      </c>
    </row>
    <row r="11" spans="1:19" x14ac:dyDescent="0.3">
      <c r="A11" s="96" t="s">
        <v>340</v>
      </c>
      <c r="B11" s="96" t="s">
        <v>341</v>
      </c>
      <c r="C11" s="97" t="s">
        <v>342</v>
      </c>
      <c r="D11" s="97">
        <v>22</v>
      </c>
      <c r="E11" s="98" t="str">
        <f t="shared" si="1"/>
        <v>Y</v>
      </c>
      <c r="G11" s="90">
        <v>1</v>
      </c>
      <c r="H11" s="90">
        <v>2</v>
      </c>
      <c r="I11" s="91">
        <v>1</v>
      </c>
      <c r="J11" s="91">
        <v>2</v>
      </c>
      <c r="K11" s="92"/>
      <c r="L11" s="92"/>
      <c r="M11" s="93"/>
      <c r="N11" s="93"/>
      <c r="O11" s="98" t="str">
        <f t="shared" si="0"/>
        <v>pron</v>
      </c>
      <c r="P11" s="98"/>
      <c r="Q11" s="98" t="s">
        <v>343</v>
      </c>
      <c r="R11" s="98">
        <f t="shared" si="2"/>
        <v>0</v>
      </c>
      <c r="S11" s="100">
        <f t="shared" si="3"/>
        <v>0</v>
      </c>
    </row>
    <row r="12" spans="1:19" ht="18" x14ac:dyDescent="0.3">
      <c r="A12" s="96" t="s">
        <v>344</v>
      </c>
      <c r="B12" s="96" t="s">
        <v>345</v>
      </c>
      <c r="C12" s="97" t="s">
        <v>342</v>
      </c>
      <c r="D12" s="97">
        <v>13</v>
      </c>
      <c r="E12" s="98" t="str">
        <f t="shared" si="1"/>
        <v>Y</v>
      </c>
      <c r="G12" s="90">
        <v>1</v>
      </c>
      <c r="H12" s="90">
        <v>2</v>
      </c>
      <c r="I12" s="91">
        <v>1</v>
      </c>
      <c r="J12" s="91">
        <v>2</v>
      </c>
      <c r="K12" s="92"/>
      <c r="L12" s="92"/>
      <c r="M12" s="93"/>
      <c r="N12" s="93"/>
      <c r="O12" s="98" t="str">
        <f t="shared" si="0"/>
        <v>pron</v>
      </c>
      <c r="P12" s="98"/>
      <c r="Q12" s="98" t="s">
        <v>346</v>
      </c>
      <c r="R12" s="98">
        <f t="shared" si="2"/>
        <v>110</v>
      </c>
      <c r="S12" s="100">
        <f t="shared" si="3"/>
        <v>0.19607843137254902</v>
      </c>
    </row>
    <row r="13" spans="1:19" ht="18" x14ac:dyDescent="0.3">
      <c r="A13" s="96" t="s">
        <v>347</v>
      </c>
      <c r="B13" s="96" t="s">
        <v>348</v>
      </c>
      <c r="C13" s="97" t="s">
        <v>342</v>
      </c>
      <c r="D13" s="97">
        <v>38</v>
      </c>
      <c r="E13" s="98" t="str">
        <f t="shared" si="1"/>
        <v>Y</v>
      </c>
      <c r="G13" s="90">
        <v>1</v>
      </c>
      <c r="H13" s="90">
        <v>2</v>
      </c>
      <c r="I13" s="91">
        <v>1</v>
      </c>
      <c r="J13" s="91">
        <v>2</v>
      </c>
      <c r="K13" s="92"/>
      <c r="L13" s="92"/>
      <c r="M13" s="93"/>
      <c r="N13" s="93"/>
      <c r="O13" s="98" t="str">
        <f t="shared" si="0"/>
        <v>pron</v>
      </c>
      <c r="P13" s="98"/>
      <c r="Q13" s="98" t="s">
        <v>349</v>
      </c>
      <c r="R13" s="98">
        <f t="shared" si="2"/>
        <v>27</v>
      </c>
      <c r="S13" s="100">
        <f t="shared" si="3"/>
        <v>4.8128342245989303E-2</v>
      </c>
    </row>
    <row r="14" spans="1:19" x14ac:dyDescent="0.3">
      <c r="A14" s="96" t="s">
        <v>350</v>
      </c>
      <c r="B14" s="96" t="s">
        <v>351</v>
      </c>
      <c r="C14" s="97" t="s">
        <v>316</v>
      </c>
      <c r="D14" s="97">
        <v>5</v>
      </c>
      <c r="E14" s="98" t="str">
        <f t="shared" si="1"/>
        <v>Y</v>
      </c>
      <c r="G14" s="90">
        <v>1</v>
      </c>
      <c r="H14" s="90">
        <v>2</v>
      </c>
      <c r="I14" s="91">
        <v>1</v>
      </c>
      <c r="J14" s="91">
        <v>2</v>
      </c>
      <c r="K14" s="92"/>
      <c r="L14" s="92"/>
      <c r="M14" s="93"/>
      <c r="N14" s="93"/>
      <c r="O14" s="98" t="str">
        <f t="shared" si="0"/>
        <v>verb</v>
      </c>
      <c r="P14" s="98"/>
      <c r="Q14" s="98" t="s">
        <v>352</v>
      </c>
      <c r="R14" s="98">
        <f t="shared" si="2"/>
        <v>15</v>
      </c>
      <c r="S14" s="100">
        <f t="shared" si="3"/>
        <v>2.6737967914438502E-2</v>
      </c>
    </row>
    <row r="15" spans="1:19" x14ac:dyDescent="0.3">
      <c r="A15" s="96" t="s">
        <v>353</v>
      </c>
      <c r="B15" s="96" t="s">
        <v>354</v>
      </c>
      <c r="C15" s="97" t="s">
        <v>355</v>
      </c>
      <c r="D15" s="97">
        <v>5</v>
      </c>
      <c r="E15" s="98" t="str">
        <f t="shared" si="1"/>
        <v>Y</v>
      </c>
      <c r="F15" s="97" t="s">
        <v>356</v>
      </c>
      <c r="G15" s="90">
        <v>1</v>
      </c>
      <c r="H15" s="90">
        <v>2</v>
      </c>
      <c r="I15" s="91">
        <v>1</v>
      </c>
      <c r="J15" s="91">
        <v>2</v>
      </c>
      <c r="K15" s="92"/>
      <c r="L15" s="92"/>
      <c r="M15" s="93"/>
      <c r="N15" s="93"/>
      <c r="O15" s="98" t="str">
        <f t="shared" si="0"/>
        <v>verb (irreg)</v>
      </c>
      <c r="P15" s="98"/>
      <c r="Q15" s="98" t="s">
        <v>357</v>
      </c>
      <c r="R15" s="98">
        <f t="shared" si="2"/>
        <v>4</v>
      </c>
      <c r="S15" s="100">
        <f t="shared" si="3"/>
        <v>7.1301247771836003E-3</v>
      </c>
    </row>
    <row r="16" spans="1:19" customFormat="1" x14ac:dyDescent="0.3">
      <c r="A16" s="96" t="s">
        <v>358</v>
      </c>
      <c r="B16" s="96" t="s">
        <v>359</v>
      </c>
      <c r="C16" s="97" t="s">
        <v>355</v>
      </c>
      <c r="D16" s="97">
        <v>5</v>
      </c>
      <c r="E16" s="98" t="str">
        <f t="shared" si="1"/>
        <v>Y</v>
      </c>
      <c r="F16" s="97" t="s">
        <v>356</v>
      </c>
      <c r="G16" s="90">
        <v>1</v>
      </c>
      <c r="H16" s="90">
        <v>2</v>
      </c>
      <c r="I16" s="91">
        <v>1</v>
      </c>
      <c r="J16" s="91">
        <v>2</v>
      </c>
      <c r="K16" s="92"/>
      <c r="L16" s="92"/>
      <c r="M16" s="93"/>
      <c r="N16" s="93"/>
      <c r="O16" s="98" t="str">
        <f t="shared" si="0"/>
        <v>verb (irreg)</v>
      </c>
      <c r="P16" s="98"/>
      <c r="Q16" s="98" t="s">
        <v>360</v>
      </c>
      <c r="R16" s="98">
        <f t="shared" si="2"/>
        <v>6</v>
      </c>
      <c r="S16" s="100">
        <f t="shared" si="3"/>
        <v>1.06951871657754E-2</v>
      </c>
    </row>
    <row r="17" spans="1:28" x14ac:dyDescent="0.3">
      <c r="A17" s="96" t="s">
        <v>361</v>
      </c>
      <c r="B17" s="96" t="s">
        <v>362</v>
      </c>
      <c r="C17" s="97" t="s">
        <v>326</v>
      </c>
      <c r="D17" s="97">
        <v>294</v>
      </c>
      <c r="E17" s="98" t="str">
        <f t="shared" si="1"/>
        <v>Y</v>
      </c>
      <c r="G17" s="90">
        <v>1</v>
      </c>
      <c r="H17" s="90">
        <v>2</v>
      </c>
      <c r="I17" s="91">
        <v>1</v>
      </c>
      <c r="J17" s="91">
        <v>2</v>
      </c>
      <c r="K17" s="92"/>
      <c r="L17" s="92"/>
      <c r="M17" s="93"/>
      <c r="N17" s="93"/>
      <c r="O17" s="98" t="str">
        <f t="shared" si="0"/>
        <v>noun (f)</v>
      </c>
      <c r="P17" s="98"/>
      <c r="Q17" s="98" t="s">
        <v>363</v>
      </c>
      <c r="R17" s="98">
        <f t="shared" si="2"/>
        <v>7</v>
      </c>
      <c r="S17" s="100">
        <f t="shared" si="3"/>
        <v>1.2477718360071301E-2</v>
      </c>
    </row>
    <row r="18" spans="1:28" customFormat="1" x14ac:dyDescent="0.3">
      <c r="A18" s="96" t="s">
        <v>364</v>
      </c>
      <c r="B18" s="96" t="s">
        <v>365</v>
      </c>
      <c r="C18" s="97" t="s">
        <v>329</v>
      </c>
      <c r="D18" s="97">
        <v>79</v>
      </c>
      <c r="E18" s="98" t="str">
        <f t="shared" si="1"/>
        <v>Y</v>
      </c>
      <c r="F18" s="97"/>
      <c r="G18" s="90">
        <v>1</v>
      </c>
      <c r="H18" s="90">
        <v>2</v>
      </c>
      <c r="I18" s="91">
        <v>1</v>
      </c>
      <c r="J18" s="91">
        <v>2</v>
      </c>
      <c r="K18" s="92"/>
      <c r="L18" s="92"/>
      <c r="M18" s="93"/>
      <c r="N18" s="93"/>
      <c r="O18" s="98" t="str">
        <f t="shared" si="0"/>
        <v>noun (m)</v>
      </c>
      <c r="P18" s="98"/>
      <c r="Q18" s="98" t="s">
        <v>366</v>
      </c>
      <c r="R18" s="98">
        <f t="shared" si="2"/>
        <v>13</v>
      </c>
      <c r="S18" s="100">
        <f t="shared" si="3"/>
        <v>2.3172905525846704E-2</v>
      </c>
    </row>
    <row r="19" spans="1:28" x14ac:dyDescent="0.3">
      <c r="A19" s="96" t="s">
        <v>367</v>
      </c>
      <c r="B19" s="96" t="s">
        <v>367</v>
      </c>
      <c r="C19" s="97" t="s">
        <v>368</v>
      </c>
      <c r="D19" s="97">
        <v>2016</v>
      </c>
      <c r="E19" s="98" t="str">
        <f t="shared" si="1"/>
        <v>N</v>
      </c>
      <c r="G19" s="90">
        <v>1</v>
      </c>
      <c r="H19" s="90">
        <v>2</v>
      </c>
      <c r="I19" s="91">
        <v>1</v>
      </c>
      <c r="J19" s="91">
        <v>2</v>
      </c>
      <c r="K19" s="92"/>
      <c r="L19" s="92"/>
      <c r="M19" s="93"/>
      <c r="N19" s="93"/>
      <c r="O19" s="98" t="str">
        <f t="shared" si="0"/>
        <v>adj</v>
      </c>
      <c r="P19" s="98"/>
      <c r="Q19" s="98" t="s">
        <v>369</v>
      </c>
      <c r="R19" s="98">
        <f t="shared" si="2"/>
        <v>19</v>
      </c>
      <c r="S19" s="100">
        <f t="shared" si="3"/>
        <v>3.3868092691622102E-2</v>
      </c>
    </row>
    <row r="20" spans="1:28" x14ac:dyDescent="0.3">
      <c r="A20" s="96" t="s">
        <v>370</v>
      </c>
      <c r="B20" s="96" t="s">
        <v>371</v>
      </c>
      <c r="C20" s="97" t="s">
        <v>368</v>
      </c>
      <c r="D20" s="97">
        <v>216</v>
      </c>
      <c r="E20" s="98" t="str">
        <f t="shared" si="1"/>
        <v>Y</v>
      </c>
      <c r="G20" s="90">
        <v>1</v>
      </c>
      <c r="H20" s="90">
        <v>2</v>
      </c>
      <c r="I20" s="91">
        <v>1</v>
      </c>
      <c r="J20" s="91">
        <v>2</v>
      </c>
      <c r="K20" s="92"/>
      <c r="L20" s="92"/>
      <c r="M20" s="93"/>
      <c r="N20" s="93"/>
      <c r="O20" s="98" t="str">
        <f t="shared" si="0"/>
        <v>adj</v>
      </c>
      <c r="P20" s="98"/>
      <c r="Q20" s="98"/>
      <c r="R20" s="98">
        <f>SUM(R7:R19)</f>
        <v>560</v>
      </c>
      <c r="S20" s="100">
        <f>SUM(S7:S19)</f>
        <v>0.99821746880570394</v>
      </c>
    </row>
    <row r="21" spans="1:28" x14ac:dyDescent="0.3">
      <c r="A21" s="96" t="s">
        <v>372</v>
      </c>
      <c r="B21" s="96" t="s">
        <v>373</v>
      </c>
      <c r="C21" s="97" t="s">
        <v>374</v>
      </c>
      <c r="D21" s="97">
        <v>167</v>
      </c>
      <c r="E21" s="98" t="str">
        <f t="shared" si="1"/>
        <v>Y</v>
      </c>
      <c r="G21" s="102">
        <v>1</v>
      </c>
      <c r="H21" s="102">
        <v>2</v>
      </c>
      <c r="I21" s="103">
        <v>1</v>
      </c>
      <c r="J21" s="103">
        <v>2</v>
      </c>
      <c r="K21" s="104"/>
      <c r="L21" s="104"/>
      <c r="M21" s="105"/>
      <c r="N21" s="105"/>
      <c r="O21" s="98" t="str">
        <f t="shared" si="0"/>
        <v>adv</v>
      </c>
      <c r="P21" s="98"/>
      <c r="Q21" s="98"/>
      <c r="R21" s="98"/>
      <c r="S21" s="101"/>
    </row>
    <row r="22" spans="1:28" x14ac:dyDescent="0.3">
      <c r="A22" s="96" t="s">
        <v>375</v>
      </c>
      <c r="B22" s="96" t="s">
        <v>376</v>
      </c>
      <c r="C22" s="97" t="s">
        <v>374</v>
      </c>
      <c r="D22" s="97">
        <v>109</v>
      </c>
      <c r="E22" s="98" t="str">
        <f t="shared" si="1"/>
        <v>Y</v>
      </c>
      <c r="G22" s="102">
        <v>1</v>
      </c>
      <c r="H22" s="102">
        <v>2</v>
      </c>
      <c r="I22" s="91">
        <v>1</v>
      </c>
      <c r="J22" s="91">
        <v>2</v>
      </c>
      <c r="K22" s="104"/>
      <c r="L22" s="104"/>
      <c r="M22" s="93"/>
      <c r="N22" s="93"/>
      <c r="O22" s="98" t="str">
        <f t="shared" si="0"/>
        <v>adv</v>
      </c>
      <c r="P22" s="98"/>
      <c r="Q22" s="98"/>
      <c r="R22" s="98">
        <f>COUNTA(A:A)-1</f>
        <v>561</v>
      </c>
      <c r="S22" s="101"/>
    </row>
    <row r="23" spans="1:28" x14ac:dyDescent="0.3">
      <c r="A23" s="96" t="s">
        <v>377</v>
      </c>
      <c r="B23" s="96" t="s">
        <v>378</v>
      </c>
      <c r="C23" s="97" t="s">
        <v>369</v>
      </c>
      <c r="D23" s="97">
        <v>1972</v>
      </c>
      <c r="E23" s="98" t="str">
        <f t="shared" si="1"/>
        <v>Y</v>
      </c>
      <c r="G23" s="90">
        <v>1</v>
      </c>
      <c r="H23" s="90">
        <v>2</v>
      </c>
      <c r="I23" s="91">
        <v>1</v>
      </c>
      <c r="J23" s="91">
        <v>2</v>
      </c>
      <c r="K23" s="92"/>
      <c r="L23" s="92"/>
      <c r="M23" s="93"/>
      <c r="N23" s="93"/>
      <c r="O23" s="98" t="str">
        <f t="shared" si="0"/>
        <v>other</v>
      </c>
      <c r="P23" s="98"/>
      <c r="Q23" s="98"/>
      <c r="R23" s="98"/>
      <c r="S23" s="101"/>
    </row>
    <row r="24" spans="1:28" s="98" customFormat="1" x14ac:dyDescent="0.3">
      <c r="A24" s="96" t="s">
        <v>379</v>
      </c>
      <c r="B24" s="96" t="s">
        <v>380</v>
      </c>
      <c r="C24" s="97" t="s">
        <v>369</v>
      </c>
      <c r="D24" s="97">
        <v>2205</v>
      </c>
      <c r="E24" s="98" t="str">
        <f t="shared" si="1"/>
        <v>N</v>
      </c>
      <c r="F24" s="97"/>
      <c r="G24" s="90">
        <v>1</v>
      </c>
      <c r="H24" s="90">
        <v>2</v>
      </c>
      <c r="I24" s="91">
        <v>1</v>
      </c>
      <c r="J24" s="91">
        <v>2</v>
      </c>
      <c r="K24" s="92"/>
      <c r="L24" s="92"/>
      <c r="M24" s="93"/>
      <c r="N24" s="93"/>
      <c r="O24" s="98" t="str">
        <f t="shared" si="0"/>
        <v>other</v>
      </c>
      <c r="S24" s="101"/>
    </row>
    <row r="25" spans="1:28" x14ac:dyDescent="0.3">
      <c r="A25" s="96" t="s">
        <v>381</v>
      </c>
      <c r="B25" s="96" t="s">
        <v>382</v>
      </c>
      <c r="C25" s="97" t="s">
        <v>374</v>
      </c>
      <c r="D25" s="97">
        <v>47</v>
      </c>
      <c r="E25" s="98" t="str">
        <f t="shared" si="1"/>
        <v>Y</v>
      </c>
      <c r="G25" s="90">
        <v>1</v>
      </c>
      <c r="H25" s="90">
        <v>3</v>
      </c>
      <c r="I25" s="91">
        <v>1</v>
      </c>
      <c r="J25" s="91">
        <v>3</v>
      </c>
      <c r="K25" s="92"/>
      <c r="L25" s="92"/>
      <c r="M25" s="93"/>
      <c r="N25" s="93"/>
      <c r="O25" s="98" t="str">
        <f t="shared" si="0"/>
        <v>adv</v>
      </c>
      <c r="P25" s="98"/>
      <c r="Q25" s="98"/>
      <c r="R25" s="98"/>
      <c r="S25" s="101"/>
    </row>
    <row r="26" spans="1:28" ht="18" x14ac:dyDescent="0.3">
      <c r="A26" s="106" t="s">
        <v>383</v>
      </c>
      <c r="B26" s="106" t="s">
        <v>384</v>
      </c>
      <c r="C26" s="97" t="s">
        <v>385</v>
      </c>
      <c r="D26" s="97">
        <v>277</v>
      </c>
      <c r="E26" s="98" t="str">
        <f t="shared" si="1"/>
        <v>Y</v>
      </c>
      <c r="G26" s="90">
        <v>1</v>
      </c>
      <c r="H26" s="90">
        <v>3</v>
      </c>
      <c r="I26" s="91">
        <v>1</v>
      </c>
      <c r="J26" s="91">
        <v>3</v>
      </c>
      <c r="K26" s="92"/>
      <c r="L26" s="92"/>
      <c r="M26" s="93"/>
      <c r="N26" s="93"/>
      <c r="O26" s="98" t="str">
        <f t="shared" si="0"/>
        <v>adj, adv, noun (m)</v>
      </c>
      <c r="P26" s="98"/>
      <c r="Q26" s="98"/>
      <c r="R26" s="98"/>
      <c r="S26" s="101"/>
    </row>
    <row r="27" spans="1:28" x14ac:dyDescent="0.3">
      <c r="A27" s="96" t="s">
        <v>386</v>
      </c>
      <c r="B27" s="96" t="s">
        <v>387</v>
      </c>
      <c r="C27" s="97" t="s">
        <v>369</v>
      </c>
      <c r="D27" s="97">
        <v>284</v>
      </c>
      <c r="E27" s="98" t="str">
        <f t="shared" si="1"/>
        <v>Y</v>
      </c>
      <c r="G27" s="90">
        <v>1</v>
      </c>
      <c r="H27" s="90">
        <v>3</v>
      </c>
      <c r="I27" s="91">
        <v>1</v>
      </c>
      <c r="J27" s="91">
        <v>3</v>
      </c>
      <c r="K27" s="92"/>
      <c r="L27" s="92"/>
      <c r="M27" s="93"/>
      <c r="N27" s="93"/>
      <c r="O27" s="98" t="str">
        <f t="shared" si="0"/>
        <v>other</v>
      </c>
      <c r="P27" s="98"/>
      <c r="Q27" s="98"/>
      <c r="R27" s="98"/>
      <c r="S27" s="101"/>
    </row>
    <row r="28" spans="1:28" x14ac:dyDescent="0.3">
      <c r="A28" s="96" t="s">
        <v>388</v>
      </c>
      <c r="B28" s="96" t="s">
        <v>389</v>
      </c>
      <c r="C28" s="97" t="s">
        <v>369</v>
      </c>
      <c r="D28" s="97">
        <v>75</v>
      </c>
      <c r="E28" s="98" t="str">
        <f t="shared" si="1"/>
        <v>Y</v>
      </c>
      <c r="G28" s="90">
        <v>1</v>
      </c>
      <c r="H28" s="90">
        <v>3</v>
      </c>
      <c r="I28" s="91">
        <v>1</v>
      </c>
      <c r="J28" s="91">
        <v>3</v>
      </c>
      <c r="K28" s="92"/>
      <c r="L28" s="92"/>
      <c r="M28" s="93"/>
      <c r="N28" s="93"/>
      <c r="O28" s="98" t="str">
        <f t="shared" si="0"/>
        <v>other</v>
      </c>
      <c r="P28" s="98"/>
      <c r="Q28" s="98"/>
      <c r="R28" s="98"/>
      <c r="S28" s="101"/>
    </row>
    <row r="29" spans="1:28" x14ac:dyDescent="0.3">
      <c r="A29" s="96" t="s">
        <v>390</v>
      </c>
      <c r="B29" s="96" t="s">
        <v>391</v>
      </c>
      <c r="C29" s="97" t="s">
        <v>366</v>
      </c>
      <c r="D29" s="97" t="s">
        <v>150</v>
      </c>
      <c r="E29" s="98" t="str">
        <f t="shared" si="1"/>
        <v>N</v>
      </c>
      <c r="G29" s="90">
        <v>1</v>
      </c>
      <c r="H29" s="90">
        <v>3</v>
      </c>
      <c r="I29" s="91">
        <v>1</v>
      </c>
      <c r="J29" s="91">
        <v>3</v>
      </c>
      <c r="K29" s="92"/>
      <c r="L29" s="92"/>
      <c r="M29" s="93"/>
      <c r="N29" s="93"/>
      <c r="O29" s="98" t="str">
        <f t="shared" si="0"/>
        <v>mwp</v>
      </c>
      <c r="P29" s="98"/>
      <c r="Q29" s="98"/>
      <c r="R29" s="98"/>
      <c r="S29" s="101"/>
    </row>
    <row r="30" spans="1:28" x14ac:dyDescent="0.3">
      <c r="A30" s="106" t="s">
        <v>392</v>
      </c>
      <c r="B30" s="106" t="s">
        <v>393</v>
      </c>
      <c r="C30" s="97" t="s">
        <v>366</v>
      </c>
      <c r="D30" s="97" t="s">
        <v>150</v>
      </c>
      <c r="E30" s="98" t="str">
        <f t="shared" si="1"/>
        <v>N</v>
      </c>
      <c r="G30" s="90">
        <v>1</v>
      </c>
      <c r="H30" s="90">
        <v>3</v>
      </c>
      <c r="I30" s="91">
        <v>1</v>
      </c>
      <c r="J30" s="91">
        <v>3</v>
      </c>
      <c r="K30" s="92"/>
      <c r="L30" s="92"/>
      <c r="M30" s="93"/>
      <c r="N30" s="93"/>
      <c r="O30" s="98" t="str">
        <f t="shared" si="0"/>
        <v>mwp</v>
      </c>
      <c r="P30" s="98"/>
      <c r="Q30" s="98"/>
      <c r="R30" s="98"/>
      <c r="S30" s="101"/>
    </row>
    <row r="31" spans="1:28" s="98" customFormat="1" x14ac:dyDescent="0.3">
      <c r="A31" s="96" t="s">
        <v>394</v>
      </c>
      <c r="B31" s="96" t="s">
        <v>395</v>
      </c>
      <c r="C31" s="97" t="s">
        <v>355</v>
      </c>
      <c r="D31" s="97">
        <v>5</v>
      </c>
      <c r="E31" s="98" t="str">
        <f t="shared" si="1"/>
        <v>Y</v>
      </c>
      <c r="F31" s="97" t="s">
        <v>356</v>
      </c>
      <c r="G31" s="90">
        <v>1</v>
      </c>
      <c r="H31" s="90">
        <v>4</v>
      </c>
      <c r="I31" s="91">
        <v>1</v>
      </c>
      <c r="J31" s="91">
        <v>4</v>
      </c>
      <c r="K31" s="92"/>
      <c r="L31" s="92"/>
      <c r="M31" s="93"/>
      <c r="N31" s="93"/>
      <c r="O31" s="98" t="str">
        <f t="shared" si="0"/>
        <v>verb (irreg)</v>
      </c>
      <c r="S31" s="101"/>
      <c r="T31" s="99"/>
      <c r="U31" s="99"/>
      <c r="V31" s="99"/>
      <c r="W31" s="99"/>
      <c r="X31" s="99"/>
      <c r="Y31" s="99"/>
      <c r="Z31" s="99"/>
      <c r="AA31" s="99"/>
      <c r="AB31" s="99"/>
    </row>
    <row r="32" spans="1:28" s="98" customFormat="1" x14ac:dyDescent="0.3">
      <c r="A32" s="96" t="s">
        <v>396</v>
      </c>
      <c r="B32" s="96" t="s">
        <v>397</v>
      </c>
      <c r="C32" s="97" t="s">
        <v>342</v>
      </c>
      <c r="D32" s="97">
        <v>112</v>
      </c>
      <c r="E32" s="98" t="str">
        <f t="shared" si="1"/>
        <v>Y</v>
      </c>
      <c r="F32" s="97"/>
      <c r="G32" s="90">
        <v>1</v>
      </c>
      <c r="H32" s="90">
        <v>4</v>
      </c>
      <c r="I32" s="91">
        <v>1</v>
      </c>
      <c r="J32" s="91">
        <v>4</v>
      </c>
      <c r="K32" s="92"/>
      <c r="L32" s="92"/>
      <c r="M32" s="93"/>
      <c r="N32" s="93"/>
      <c r="O32" s="98" t="str">
        <f t="shared" si="0"/>
        <v>pron</v>
      </c>
      <c r="S32" s="101"/>
      <c r="T32" s="99"/>
      <c r="U32" s="99"/>
      <c r="V32" s="99"/>
      <c r="W32" s="99"/>
      <c r="X32" s="99"/>
      <c r="Y32" s="99"/>
      <c r="Z32" s="99"/>
      <c r="AA32" s="99"/>
      <c r="AB32" s="99"/>
    </row>
    <row r="33" spans="1:28" s="98" customFormat="1" ht="18" x14ac:dyDescent="0.3">
      <c r="A33" s="96" t="s">
        <v>398</v>
      </c>
      <c r="B33" s="96" t="s">
        <v>303</v>
      </c>
      <c r="C33" s="97" t="s">
        <v>368</v>
      </c>
      <c r="D33" s="97">
        <v>784</v>
      </c>
      <c r="E33" s="98" t="str">
        <f t="shared" si="1"/>
        <v>Y</v>
      </c>
      <c r="F33" s="97"/>
      <c r="G33" s="90">
        <v>1</v>
      </c>
      <c r="H33" s="90">
        <v>4</v>
      </c>
      <c r="I33" s="91"/>
      <c r="J33" s="91"/>
      <c r="K33" s="92"/>
      <c r="L33" s="92"/>
      <c r="M33" s="93"/>
      <c r="N33" s="93"/>
      <c r="O33" s="98" t="str">
        <f t="shared" si="0"/>
        <v>adj</v>
      </c>
      <c r="S33" s="101"/>
      <c r="T33" s="99"/>
      <c r="U33" s="99"/>
      <c r="V33" s="99"/>
      <c r="W33" s="99"/>
      <c r="X33" s="99"/>
      <c r="Y33" s="99"/>
      <c r="Z33" s="99"/>
      <c r="AA33" s="99"/>
      <c r="AB33" s="99"/>
    </row>
    <row r="34" spans="1:28" s="98" customFormat="1" x14ac:dyDescent="0.3">
      <c r="A34" s="96" t="s">
        <v>399</v>
      </c>
      <c r="B34" s="96" t="s">
        <v>400</v>
      </c>
      <c r="C34" s="97" t="s">
        <v>368</v>
      </c>
      <c r="D34" s="97">
        <v>1841</v>
      </c>
      <c r="E34" s="98" t="str">
        <f t="shared" si="1"/>
        <v>Y</v>
      </c>
      <c r="F34" s="97"/>
      <c r="G34" s="90">
        <v>1</v>
      </c>
      <c r="H34" s="90">
        <v>4</v>
      </c>
      <c r="I34" s="91"/>
      <c r="J34" s="91"/>
      <c r="K34" s="92"/>
      <c r="L34" s="92"/>
      <c r="M34" s="93"/>
      <c r="N34" s="93"/>
      <c r="O34" s="98" t="str">
        <f t="shared" si="0"/>
        <v>adj</v>
      </c>
      <c r="S34" s="101"/>
      <c r="T34" s="99"/>
      <c r="U34" s="99"/>
      <c r="V34" s="99"/>
      <c r="W34" s="99"/>
      <c r="X34" s="99"/>
      <c r="Y34" s="99"/>
      <c r="Z34" s="99"/>
      <c r="AA34" s="99"/>
      <c r="AB34" s="99"/>
    </row>
    <row r="35" spans="1:28" s="98" customFormat="1" ht="18" x14ac:dyDescent="0.3">
      <c r="A35" s="96" t="s">
        <v>401</v>
      </c>
      <c r="B35" s="96" t="s">
        <v>302</v>
      </c>
      <c r="C35" s="97" t="s">
        <v>368</v>
      </c>
      <c r="D35" s="97">
        <v>251</v>
      </c>
      <c r="E35" s="98" t="str">
        <f t="shared" si="1"/>
        <v>Y</v>
      </c>
      <c r="F35" s="97"/>
      <c r="G35" s="90">
        <v>1</v>
      </c>
      <c r="H35" s="90">
        <v>4</v>
      </c>
      <c r="I35" s="91"/>
      <c r="J35" s="91"/>
      <c r="K35" s="92"/>
      <c r="L35" s="92"/>
      <c r="M35" s="93"/>
      <c r="N35" s="93"/>
      <c r="O35" s="98" t="str">
        <f t="shared" si="0"/>
        <v>adj</v>
      </c>
      <c r="S35" s="101"/>
      <c r="T35" s="99"/>
      <c r="U35" s="99"/>
      <c r="V35" s="99"/>
      <c r="W35" s="99"/>
      <c r="X35" s="99"/>
      <c r="Y35" s="99"/>
      <c r="Z35" s="99"/>
      <c r="AA35" s="99"/>
      <c r="AB35" s="99"/>
    </row>
    <row r="36" spans="1:28" ht="18" x14ac:dyDescent="0.3">
      <c r="A36" s="96" t="s">
        <v>402</v>
      </c>
      <c r="B36" s="96" t="s">
        <v>403</v>
      </c>
      <c r="C36" s="97" t="s">
        <v>368</v>
      </c>
      <c r="D36" s="97">
        <v>59</v>
      </c>
      <c r="E36" s="98" t="str">
        <f t="shared" si="1"/>
        <v>Y</v>
      </c>
      <c r="G36" s="90">
        <v>1</v>
      </c>
      <c r="H36" s="90">
        <v>4</v>
      </c>
      <c r="I36" s="91"/>
      <c r="J36" s="91"/>
      <c r="K36" s="92"/>
      <c r="L36" s="92"/>
      <c r="M36" s="93"/>
      <c r="N36" s="93"/>
      <c r="O36" s="98" t="str">
        <f t="shared" si="0"/>
        <v>adj</v>
      </c>
      <c r="P36" s="98"/>
      <c r="Q36" s="98"/>
      <c r="R36" s="98"/>
      <c r="S36" s="101"/>
    </row>
    <row r="37" spans="1:28" ht="18" x14ac:dyDescent="0.3">
      <c r="A37" s="96" t="s">
        <v>404</v>
      </c>
      <c r="B37" s="96" t="s">
        <v>405</v>
      </c>
      <c r="C37" s="97" t="s">
        <v>368</v>
      </c>
      <c r="D37" s="97">
        <v>138</v>
      </c>
      <c r="E37" s="98" t="str">
        <f t="shared" si="1"/>
        <v>Y</v>
      </c>
      <c r="G37" s="90">
        <v>1</v>
      </c>
      <c r="H37" s="90">
        <v>4</v>
      </c>
      <c r="I37" s="91"/>
      <c r="J37" s="91"/>
      <c r="K37" s="92"/>
      <c r="L37" s="92"/>
      <c r="M37" s="93"/>
      <c r="N37" s="93"/>
      <c r="O37" s="98" t="str">
        <f t="shared" si="0"/>
        <v>adj</v>
      </c>
      <c r="P37" s="98"/>
      <c r="Q37" s="98"/>
      <c r="R37" s="98"/>
      <c r="S37" s="101"/>
    </row>
    <row r="38" spans="1:28" s="98" customFormat="1" x14ac:dyDescent="0.3">
      <c r="A38" s="96" t="s">
        <v>406</v>
      </c>
      <c r="B38" s="96" t="s">
        <v>407</v>
      </c>
      <c r="C38" s="97" t="s">
        <v>368</v>
      </c>
      <c r="D38" s="97">
        <v>1843</v>
      </c>
      <c r="E38" s="98" t="str">
        <f t="shared" si="1"/>
        <v>Y</v>
      </c>
      <c r="F38" s="97"/>
      <c r="G38" s="90">
        <v>1</v>
      </c>
      <c r="H38" s="90">
        <v>4</v>
      </c>
      <c r="I38" s="91"/>
      <c r="J38" s="91"/>
      <c r="K38" s="92"/>
      <c r="L38" s="92"/>
      <c r="M38" s="93"/>
      <c r="N38" s="93"/>
      <c r="O38" s="98" t="str">
        <f t="shared" si="0"/>
        <v>adj</v>
      </c>
      <c r="S38" s="101"/>
      <c r="T38" s="99"/>
      <c r="U38" s="99"/>
      <c r="V38" s="99"/>
      <c r="W38" s="99"/>
      <c r="X38" s="99"/>
      <c r="Y38" s="99"/>
      <c r="Z38" s="99"/>
      <c r="AA38" s="99"/>
      <c r="AB38" s="99"/>
    </row>
    <row r="39" spans="1:28" s="98" customFormat="1" x14ac:dyDescent="0.3">
      <c r="A39" s="96" t="s">
        <v>408</v>
      </c>
      <c r="B39" s="96" t="s">
        <v>409</v>
      </c>
      <c r="C39" s="97" t="s">
        <v>368</v>
      </c>
      <c r="D39" s="97">
        <v>4695</v>
      </c>
      <c r="E39" s="98" t="str">
        <f t="shared" si="1"/>
        <v>N</v>
      </c>
      <c r="F39" s="97"/>
      <c r="G39" s="90">
        <v>1</v>
      </c>
      <c r="H39" s="90">
        <v>5</v>
      </c>
      <c r="I39" s="91"/>
      <c r="J39" s="91"/>
      <c r="K39" s="92"/>
      <c r="L39" s="92"/>
      <c r="M39" s="93"/>
      <c r="N39" s="93"/>
      <c r="O39" s="98" t="str">
        <f t="shared" si="0"/>
        <v>adj</v>
      </c>
      <c r="S39" s="101"/>
      <c r="T39" s="99"/>
      <c r="U39" s="99"/>
      <c r="V39" s="99"/>
      <c r="W39" s="99"/>
      <c r="X39" s="99"/>
      <c r="Y39" s="99"/>
      <c r="Z39" s="99"/>
      <c r="AA39" s="99"/>
      <c r="AB39" s="99"/>
    </row>
    <row r="40" spans="1:28" s="98" customFormat="1" x14ac:dyDescent="0.3">
      <c r="A40" s="96" t="s">
        <v>410</v>
      </c>
      <c r="B40" s="96" t="s">
        <v>411</v>
      </c>
      <c r="C40" s="97" t="s">
        <v>368</v>
      </c>
      <c r="D40" s="97">
        <v>1731</v>
      </c>
      <c r="E40" s="98" t="str">
        <f t="shared" si="1"/>
        <v>Y</v>
      </c>
      <c r="F40" s="97"/>
      <c r="G40" s="90">
        <v>1</v>
      </c>
      <c r="H40" s="90">
        <v>5</v>
      </c>
      <c r="I40" s="91"/>
      <c r="J40" s="91"/>
      <c r="K40" s="92"/>
      <c r="L40" s="92"/>
      <c r="M40" s="93"/>
      <c r="N40" s="93"/>
      <c r="O40" s="98" t="str">
        <f t="shared" si="0"/>
        <v>adj</v>
      </c>
      <c r="S40" s="101"/>
      <c r="T40" s="99"/>
      <c r="U40" s="99"/>
      <c r="V40" s="99"/>
      <c r="W40" s="99"/>
      <c r="X40" s="99"/>
      <c r="Y40" s="99"/>
      <c r="Z40" s="99"/>
      <c r="AA40" s="99"/>
      <c r="AB40" s="99"/>
    </row>
    <row r="41" spans="1:28" s="98" customFormat="1" x14ac:dyDescent="0.3">
      <c r="A41" s="96" t="s">
        <v>412</v>
      </c>
      <c r="B41" s="96" t="s">
        <v>412</v>
      </c>
      <c r="C41" s="97" t="s">
        <v>368</v>
      </c>
      <c r="D41" s="97">
        <v>2509</v>
      </c>
      <c r="E41" s="98" t="str">
        <f t="shared" si="1"/>
        <v>N</v>
      </c>
      <c r="F41" s="97"/>
      <c r="G41" s="90">
        <v>1</v>
      </c>
      <c r="H41" s="90">
        <v>5</v>
      </c>
      <c r="I41" s="91"/>
      <c r="J41" s="91"/>
      <c r="K41" s="92"/>
      <c r="L41" s="92"/>
      <c r="M41" s="93"/>
      <c r="N41" s="93"/>
      <c r="O41" s="98" t="str">
        <f t="shared" si="0"/>
        <v>adj</v>
      </c>
      <c r="S41" s="101"/>
      <c r="T41" s="99"/>
      <c r="U41" s="99"/>
      <c r="V41" s="99"/>
      <c r="W41" s="99"/>
      <c r="X41" s="99"/>
      <c r="Y41" s="99"/>
      <c r="Z41" s="99"/>
      <c r="AA41" s="99"/>
      <c r="AB41" s="99"/>
    </row>
    <row r="42" spans="1:28" s="98" customFormat="1" x14ac:dyDescent="0.3">
      <c r="A42" s="96" t="s">
        <v>413</v>
      </c>
      <c r="B42" s="96" t="s">
        <v>414</v>
      </c>
      <c r="C42" s="97" t="s">
        <v>368</v>
      </c>
      <c r="D42" s="97">
        <v>1066</v>
      </c>
      <c r="E42" s="98" t="str">
        <f t="shared" si="1"/>
        <v>Y</v>
      </c>
      <c r="F42" s="97"/>
      <c r="G42" s="90">
        <v>1</v>
      </c>
      <c r="H42" s="90">
        <v>5</v>
      </c>
      <c r="I42" s="91"/>
      <c r="J42" s="91"/>
      <c r="K42" s="92"/>
      <c r="L42" s="92"/>
      <c r="M42" s="93"/>
      <c r="N42" s="93"/>
      <c r="O42" s="98" t="str">
        <f t="shared" si="0"/>
        <v>adj</v>
      </c>
      <c r="S42" s="101"/>
      <c r="T42" s="99"/>
      <c r="U42" s="99"/>
      <c r="V42" s="99"/>
      <c r="W42" s="99"/>
      <c r="X42" s="99"/>
      <c r="Y42" s="99"/>
      <c r="Z42" s="99"/>
      <c r="AA42" s="99"/>
      <c r="AB42" s="99"/>
    </row>
    <row r="43" spans="1:28" s="98" customFormat="1" x14ac:dyDescent="0.3">
      <c r="A43" s="96" t="s">
        <v>415</v>
      </c>
      <c r="B43" s="96" t="s">
        <v>416</v>
      </c>
      <c r="C43" s="97" t="s">
        <v>368</v>
      </c>
      <c r="D43" s="97">
        <v>3184</v>
      </c>
      <c r="E43" s="98" t="str">
        <f t="shared" si="1"/>
        <v>N</v>
      </c>
      <c r="F43" s="97"/>
      <c r="G43" s="90">
        <v>1</v>
      </c>
      <c r="H43" s="90">
        <v>5</v>
      </c>
      <c r="I43" s="91"/>
      <c r="J43" s="91"/>
      <c r="K43" s="92"/>
      <c r="L43" s="92"/>
      <c r="M43" s="93"/>
      <c r="N43" s="93"/>
      <c r="O43" s="98" t="str">
        <f t="shared" si="0"/>
        <v>adj</v>
      </c>
      <c r="S43" s="101"/>
      <c r="T43" s="99"/>
      <c r="U43" s="99"/>
      <c r="V43" s="99"/>
      <c r="W43" s="99"/>
      <c r="X43" s="99"/>
      <c r="Y43" s="99"/>
      <c r="Z43" s="99"/>
      <c r="AA43" s="99"/>
      <c r="AB43" s="99"/>
    </row>
    <row r="44" spans="1:28" s="98" customFormat="1" x14ac:dyDescent="0.3">
      <c r="A44" s="96" t="s">
        <v>417</v>
      </c>
      <c r="B44" s="96" t="s">
        <v>418</v>
      </c>
      <c r="C44" s="97" t="s">
        <v>342</v>
      </c>
      <c r="D44" s="97">
        <v>12</v>
      </c>
      <c r="E44" s="98" t="str">
        <f t="shared" si="1"/>
        <v>Y</v>
      </c>
      <c r="F44" s="97"/>
      <c r="G44" s="90">
        <v>1</v>
      </c>
      <c r="H44" s="90">
        <v>6</v>
      </c>
      <c r="I44" s="91">
        <v>1</v>
      </c>
      <c r="J44" s="91">
        <v>6</v>
      </c>
      <c r="K44" s="92"/>
      <c r="L44" s="92"/>
      <c r="M44" s="93"/>
      <c r="N44" s="93"/>
      <c r="O44" s="98" t="str">
        <f t="shared" si="0"/>
        <v>pron</v>
      </c>
      <c r="S44" s="101"/>
      <c r="T44" s="99"/>
      <c r="U44" s="99"/>
      <c r="V44" s="99"/>
      <c r="W44" s="99"/>
      <c r="X44" s="99"/>
      <c r="Y44" s="99"/>
      <c r="Z44" s="99"/>
      <c r="AA44" s="99"/>
      <c r="AB44" s="99"/>
    </row>
    <row r="45" spans="1:28" s="98" customFormat="1" x14ac:dyDescent="0.3">
      <c r="A45" s="96" t="s">
        <v>419</v>
      </c>
      <c r="B45" s="96" t="s">
        <v>420</v>
      </c>
      <c r="C45" s="97" t="s">
        <v>329</v>
      </c>
      <c r="D45" s="97">
        <v>1091</v>
      </c>
      <c r="E45" s="98" t="str">
        <f t="shared" si="1"/>
        <v>Y</v>
      </c>
      <c r="F45" s="97"/>
      <c r="G45" s="90">
        <v>1</v>
      </c>
      <c r="H45" s="90">
        <v>6</v>
      </c>
      <c r="I45" s="91">
        <v>1</v>
      </c>
      <c r="J45" s="91">
        <v>6</v>
      </c>
      <c r="K45" s="92"/>
      <c r="L45" s="92"/>
      <c r="M45" s="93"/>
      <c r="N45" s="93"/>
      <c r="O45" s="98" t="str">
        <f t="shared" si="0"/>
        <v>noun (m)</v>
      </c>
      <c r="S45" s="101"/>
      <c r="T45" s="99"/>
      <c r="U45" s="99"/>
      <c r="V45" s="99"/>
      <c r="W45" s="99"/>
      <c r="X45" s="99"/>
      <c r="Y45" s="99"/>
      <c r="Z45" s="99"/>
      <c r="AA45" s="99"/>
      <c r="AB45" s="99"/>
    </row>
    <row r="46" spans="1:28" s="98" customFormat="1" x14ac:dyDescent="0.3">
      <c r="A46" s="96" t="s">
        <v>421</v>
      </c>
      <c r="B46" s="96" t="s">
        <v>422</v>
      </c>
      <c r="C46" s="97" t="s">
        <v>329</v>
      </c>
      <c r="D46" s="97">
        <v>1044</v>
      </c>
      <c r="E46" s="98" t="str">
        <f t="shared" si="1"/>
        <v>Y</v>
      </c>
      <c r="F46" s="97"/>
      <c r="G46" s="90">
        <v>1</v>
      </c>
      <c r="H46" s="90">
        <v>6</v>
      </c>
      <c r="I46" s="91">
        <v>1</v>
      </c>
      <c r="J46" s="91">
        <v>6</v>
      </c>
      <c r="K46" s="92"/>
      <c r="L46" s="92"/>
      <c r="M46" s="93"/>
      <c r="N46" s="93"/>
      <c r="O46" s="98" t="str">
        <f t="shared" si="0"/>
        <v>noun (m)</v>
      </c>
      <c r="S46" s="101"/>
      <c r="T46" s="99"/>
      <c r="U46" s="99"/>
      <c r="V46" s="99"/>
      <c r="W46" s="99"/>
      <c r="X46" s="99"/>
      <c r="Y46" s="99"/>
      <c r="Z46" s="99"/>
      <c r="AA46" s="99"/>
      <c r="AB46" s="99"/>
    </row>
    <row r="47" spans="1:28" s="98" customFormat="1" x14ac:dyDescent="0.3">
      <c r="A47" s="96" t="s">
        <v>423</v>
      </c>
      <c r="B47" s="96" t="s">
        <v>424</v>
      </c>
      <c r="C47" s="97" t="s">
        <v>329</v>
      </c>
      <c r="D47" s="97">
        <v>1168</v>
      </c>
      <c r="E47" s="98" t="str">
        <f t="shared" si="1"/>
        <v>Y</v>
      </c>
      <c r="F47" s="97"/>
      <c r="G47" s="90">
        <v>1</v>
      </c>
      <c r="H47" s="90">
        <v>6</v>
      </c>
      <c r="I47" s="91">
        <v>1</v>
      </c>
      <c r="J47" s="91">
        <v>6</v>
      </c>
      <c r="K47" s="92"/>
      <c r="L47" s="92"/>
      <c r="M47" s="93"/>
      <c r="N47" s="93"/>
      <c r="O47" s="98" t="str">
        <f t="shared" si="0"/>
        <v>noun (m)</v>
      </c>
      <c r="S47" s="101"/>
      <c r="T47" s="99"/>
      <c r="U47" s="99"/>
      <c r="V47" s="99"/>
      <c r="W47" s="99"/>
      <c r="X47" s="99"/>
      <c r="Y47" s="99"/>
      <c r="Z47" s="99"/>
      <c r="AA47" s="99"/>
      <c r="AB47" s="99"/>
    </row>
    <row r="48" spans="1:28" s="98" customFormat="1" x14ac:dyDescent="0.3">
      <c r="A48" s="96" t="s">
        <v>425</v>
      </c>
      <c r="B48" s="96" t="s">
        <v>426</v>
      </c>
      <c r="C48" s="97" t="s">
        <v>329</v>
      </c>
      <c r="D48" s="97">
        <v>1112</v>
      </c>
      <c r="E48" s="98" t="str">
        <f t="shared" si="1"/>
        <v>Y</v>
      </c>
      <c r="F48" s="97"/>
      <c r="G48" s="90">
        <v>1</v>
      </c>
      <c r="H48" s="90">
        <v>6</v>
      </c>
      <c r="I48" s="91">
        <v>1</v>
      </c>
      <c r="J48" s="91">
        <v>6</v>
      </c>
      <c r="K48" s="92"/>
      <c r="L48" s="92"/>
      <c r="M48" s="93"/>
      <c r="N48" s="93"/>
      <c r="O48" s="98" t="str">
        <f t="shared" si="0"/>
        <v>noun (m)</v>
      </c>
      <c r="S48" s="101"/>
      <c r="T48" s="99"/>
      <c r="U48" s="99"/>
      <c r="V48" s="99"/>
      <c r="W48" s="99"/>
      <c r="X48" s="99"/>
      <c r="Y48" s="99"/>
      <c r="Z48" s="99"/>
      <c r="AA48" s="99"/>
      <c r="AB48" s="99"/>
    </row>
    <row r="49" spans="1:28" s="98" customFormat="1" x14ac:dyDescent="0.3">
      <c r="A49" s="96" t="s">
        <v>427</v>
      </c>
      <c r="B49" s="96" t="s">
        <v>428</v>
      </c>
      <c r="C49" s="97" t="s">
        <v>329</v>
      </c>
      <c r="D49" s="97">
        <v>1086</v>
      </c>
      <c r="E49" s="98" t="str">
        <f t="shared" si="1"/>
        <v>Y</v>
      </c>
      <c r="F49" s="97"/>
      <c r="G49" s="90">
        <v>1</v>
      </c>
      <c r="H49" s="90">
        <v>6</v>
      </c>
      <c r="I49" s="91">
        <v>1</v>
      </c>
      <c r="J49" s="91">
        <v>6</v>
      </c>
      <c r="K49" s="92"/>
      <c r="L49" s="92"/>
      <c r="M49" s="93"/>
      <c r="N49" s="93"/>
      <c r="O49" s="98" t="str">
        <f t="shared" si="0"/>
        <v>noun (m)</v>
      </c>
      <c r="S49" s="101"/>
      <c r="T49" s="99"/>
      <c r="U49" s="99"/>
      <c r="V49" s="99"/>
      <c r="W49" s="99"/>
      <c r="X49" s="99"/>
      <c r="Y49" s="99"/>
      <c r="Z49" s="99"/>
      <c r="AA49" s="99"/>
      <c r="AB49" s="99"/>
    </row>
    <row r="50" spans="1:28" s="98" customFormat="1" x14ac:dyDescent="0.3">
      <c r="A50" s="96" t="s">
        <v>429</v>
      </c>
      <c r="B50" s="96" t="s">
        <v>430</v>
      </c>
      <c r="C50" s="97" t="s">
        <v>329</v>
      </c>
      <c r="D50" s="97">
        <v>1355</v>
      </c>
      <c r="E50" s="98" t="str">
        <f t="shared" si="1"/>
        <v>Y</v>
      </c>
      <c r="F50" s="97"/>
      <c r="G50" s="90">
        <v>1</v>
      </c>
      <c r="H50" s="90">
        <v>6</v>
      </c>
      <c r="I50" s="91">
        <v>1</v>
      </c>
      <c r="J50" s="91">
        <v>6</v>
      </c>
      <c r="K50" s="92"/>
      <c r="L50" s="92"/>
      <c r="M50" s="93"/>
      <c r="N50" s="93"/>
      <c r="O50" s="98" t="str">
        <f t="shared" si="0"/>
        <v>noun (m)</v>
      </c>
      <c r="S50" s="101"/>
      <c r="T50" s="99"/>
      <c r="U50" s="99"/>
      <c r="V50" s="99"/>
      <c r="W50" s="99"/>
      <c r="X50" s="99"/>
      <c r="Y50" s="99"/>
      <c r="Z50" s="99"/>
      <c r="AA50" s="99"/>
      <c r="AB50" s="99"/>
    </row>
    <row r="51" spans="1:28" s="98" customFormat="1" x14ac:dyDescent="0.3">
      <c r="A51" s="96" t="s">
        <v>431</v>
      </c>
      <c r="B51" s="96" t="s">
        <v>432</v>
      </c>
      <c r="C51" s="97" t="s">
        <v>329</v>
      </c>
      <c r="D51" s="97">
        <v>1235</v>
      </c>
      <c r="E51" s="98" t="str">
        <f t="shared" si="1"/>
        <v>Y</v>
      </c>
      <c r="F51" s="97"/>
      <c r="G51" s="90">
        <v>1</v>
      </c>
      <c r="H51" s="90">
        <v>6</v>
      </c>
      <c r="I51" s="91">
        <v>1</v>
      </c>
      <c r="J51" s="91">
        <v>6</v>
      </c>
      <c r="K51" s="92"/>
      <c r="L51" s="92"/>
      <c r="M51" s="93"/>
      <c r="N51" s="93"/>
      <c r="O51" s="98" t="str">
        <f t="shared" si="0"/>
        <v>noun (m)</v>
      </c>
      <c r="S51" s="101"/>
      <c r="T51" s="99"/>
      <c r="U51" s="99"/>
      <c r="V51" s="99"/>
      <c r="W51" s="99"/>
      <c r="X51" s="99"/>
      <c r="Y51" s="99"/>
      <c r="Z51" s="99"/>
      <c r="AA51" s="99"/>
      <c r="AB51" s="99"/>
    </row>
    <row r="52" spans="1:28" s="98" customFormat="1" x14ac:dyDescent="0.3">
      <c r="A52" s="96" t="s">
        <v>433</v>
      </c>
      <c r="B52" s="96" t="s">
        <v>434</v>
      </c>
      <c r="C52" s="97" t="s">
        <v>374</v>
      </c>
      <c r="D52" s="97">
        <v>233</v>
      </c>
      <c r="E52" s="98" t="str">
        <f t="shared" si="1"/>
        <v>Y</v>
      </c>
      <c r="F52" s="97"/>
      <c r="G52" s="90">
        <v>1</v>
      </c>
      <c r="H52" s="90">
        <v>6</v>
      </c>
      <c r="I52" s="91">
        <v>1</v>
      </c>
      <c r="J52" s="91">
        <v>6</v>
      </c>
      <c r="K52" s="92"/>
      <c r="L52" s="92"/>
      <c r="M52" s="93"/>
      <c r="N52" s="93"/>
      <c r="O52" s="98" t="str">
        <f t="shared" si="0"/>
        <v>adv</v>
      </c>
      <c r="S52" s="101"/>
      <c r="T52" s="99"/>
      <c r="U52" s="99"/>
      <c r="V52" s="99"/>
      <c r="W52" s="99"/>
      <c r="X52" s="99"/>
      <c r="Y52" s="99"/>
      <c r="Z52" s="99"/>
      <c r="AA52" s="99"/>
      <c r="AB52" s="99"/>
    </row>
    <row r="53" spans="1:28" s="98" customFormat="1" x14ac:dyDescent="0.3">
      <c r="A53" s="96" t="s">
        <v>435</v>
      </c>
      <c r="B53" s="96" t="s">
        <v>436</v>
      </c>
      <c r="C53" s="97" t="s">
        <v>326</v>
      </c>
      <c r="D53" s="97">
        <v>245</v>
      </c>
      <c r="E53" s="98" t="str">
        <f t="shared" si="1"/>
        <v>Y</v>
      </c>
      <c r="F53" s="97"/>
      <c r="G53" s="90">
        <v>1</v>
      </c>
      <c r="H53" s="90">
        <v>7</v>
      </c>
      <c r="I53" s="91">
        <v>1</v>
      </c>
      <c r="J53" s="91">
        <v>7</v>
      </c>
      <c r="K53" s="92"/>
      <c r="L53" s="92"/>
      <c r="M53" s="93"/>
      <c r="N53" s="93"/>
      <c r="O53" s="98" t="str">
        <f t="shared" si="0"/>
        <v>noun (f)</v>
      </c>
      <c r="S53" s="101"/>
      <c r="T53" s="99"/>
      <c r="U53" s="99"/>
      <c r="V53" s="99"/>
      <c r="W53" s="99"/>
      <c r="X53" s="99"/>
      <c r="Y53" s="99"/>
      <c r="Z53" s="99"/>
      <c r="AA53" s="99"/>
      <c r="AB53" s="99"/>
    </row>
    <row r="54" spans="1:28" s="98" customFormat="1" x14ac:dyDescent="0.3">
      <c r="A54" s="96" t="s">
        <v>437</v>
      </c>
      <c r="B54" s="96" t="s">
        <v>438</v>
      </c>
      <c r="C54" s="97" t="s">
        <v>368</v>
      </c>
      <c r="D54" s="97">
        <v>2198</v>
      </c>
      <c r="E54" s="98" t="str">
        <f t="shared" si="1"/>
        <v>N</v>
      </c>
      <c r="F54" s="97"/>
      <c r="G54" s="102">
        <v>1</v>
      </c>
      <c r="H54" s="102">
        <v>7</v>
      </c>
      <c r="I54" s="103">
        <v>1</v>
      </c>
      <c r="J54" s="103">
        <v>7</v>
      </c>
      <c r="K54" s="104"/>
      <c r="L54" s="104"/>
      <c r="M54" s="105"/>
      <c r="N54" s="105"/>
      <c r="O54" s="98" t="str">
        <f t="shared" si="0"/>
        <v>adj</v>
      </c>
      <c r="S54" s="101"/>
    </row>
    <row r="55" spans="1:28" s="98" customFormat="1" x14ac:dyDescent="0.3">
      <c r="A55" s="96" t="s">
        <v>439</v>
      </c>
      <c r="B55" s="96" t="s">
        <v>440</v>
      </c>
      <c r="C55" s="97" t="s">
        <v>368</v>
      </c>
      <c r="D55" s="97">
        <v>2198</v>
      </c>
      <c r="E55" s="98" t="str">
        <f t="shared" si="1"/>
        <v>N</v>
      </c>
      <c r="F55" s="97"/>
      <c r="G55" s="102">
        <v>1</v>
      </c>
      <c r="H55" s="102">
        <v>7</v>
      </c>
      <c r="I55" s="103">
        <v>1</v>
      </c>
      <c r="J55" s="103">
        <v>7</v>
      </c>
      <c r="K55" s="104"/>
      <c r="L55" s="104"/>
      <c r="M55" s="105"/>
      <c r="N55" s="105"/>
      <c r="O55" s="98" t="str">
        <f t="shared" si="0"/>
        <v>adj</v>
      </c>
      <c r="S55" s="101"/>
    </row>
    <row r="56" spans="1:28" s="98" customFormat="1" x14ac:dyDescent="0.3">
      <c r="A56" s="96" t="s">
        <v>441</v>
      </c>
      <c r="B56" s="96" t="s">
        <v>442</v>
      </c>
      <c r="C56" s="97" t="s">
        <v>368</v>
      </c>
      <c r="D56" s="97">
        <v>2424</v>
      </c>
      <c r="E56" s="98" t="str">
        <f t="shared" si="1"/>
        <v>N</v>
      </c>
      <c r="F56" s="97"/>
      <c r="G56" s="102">
        <v>1</v>
      </c>
      <c r="H56" s="102">
        <v>7</v>
      </c>
      <c r="I56" s="103">
        <v>1</v>
      </c>
      <c r="J56" s="103">
        <v>7</v>
      </c>
      <c r="K56" s="104"/>
      <c r="L56" s="104"/>
      <c r="M56" s="105"/>
      <c r="N56" s="105"/>
      <c r="O56" s="98" t="str">
        <f t="shared" si="0"/>
        <v>adj</v>
      </c>
      <c r="S56" s="101"/>
    </row>
    <row r="57" spans="1:28" s="98" customFormat="1" x14ac:dyDescent="0.3">
      <c r="A57" s="96" t="s">
        <v>443</v>
      </c>
      <c r="B57" s="96" t="s">
        <v>444</v>
      </c>
      <c r="C57" s="97" t="s">
        <v>368</v>
      </c>
      <c r="D57" s="97">
        <v>2424</v>
      </c>
      <c r="E57" s="98" t="str">
        <f t="shared" si="1"/>
        <v>N</v>
      </c>
      <c r="F57" s="97"/>
      <c r="G57" s="102">
        <v>1</v>
      </c>
      <c r="H57" s="102">
        <v>7</v>
      </c>
      <c r="I57" s="103">
        <v>1</v>
      </c>
      <c r="J57" s="103">
        <v>7</v>
      </c>
      <c r="K57" s="104"/>
      <c r="L57" s="104"/>
      <c r="M57" s="105"/>
      <c r="N57" s="105"/>
      <c r="O57" s="98" t="str">
        <f t="shared" si="0"/>
        <v>adj</v>
      </c>
      <c r="S57" s="101"/>
    </row>
    <row r="58" spans="1:28" s="98" customFormat="1" x14ac:dyDescent="0.3">
      <c r="A58" s="96" t="s">
        <v>445</v>
      </c>
      <c r="B58" s="96" t="s">
        <v>446</v>
      </c>
      <c r="C58" s="97" t="s">
        <v>368</v>
      </c>
      <c r="D58" s="97">
        <v>764</v>
      </c>
      <c r="E58" s="98" t="str">
        <f t="shared" si="1"/>
        <v>Y</v>
      </c>
      <c r="F58" s="97"/>
      <c r="G58" s="102">
        <v>1</v>
      </c>
      <c r="H58" s="102">
        <v>7</v>
      </c>
      <c r="I58" s="103">
        <v>1</v>
      </c>
      <c r="J58" s="103">
        <v>7</v>
      </c>
      <c r="K58" s="104"/>
      <c r="L58" s="104"/>
      <c r="M58" s="105"/>
      <c r="N58" s="105"/>
      <c r="O58" s="98" t="str">
        <f t="shared" si="0"/>
        <v>adj</v>
      </c>
      <c r="S58" s="101"/>
    </row>
    <row r="59" spans="1:28" s="98" customFormat="1" x14ac:dyDescent="0.3">
      <c r="A59" s="96" t="s">
        <v>447</v>
      </c>
      <c r="B59" s="96" t="s">
        <v>448</v>
      </c>
      <c r="C59" s="97" t="s">
        <v>368</v>
      </c>
      <c r="D59" s="97">
        <v>764</v>
      </c>
      <c r="E59" s="98" t="str">
        <f t="shared" si="1"/>
        <v>Y</v>
      </c>
      <c r="F59" s="97"/>
      <c r="G59" s="102">
        <v>1</v>
      </c>
      <c r="H59" s="102">
        <v>7</v>
      </c>
      <c r="I59" s="103">
        <v>1</v>
      </c>
      <c r="J59" s="103">
        <v>7</v>
      </c>
      <c r="K59" s="104"/>
      <c r="L59" s="104"/>
      <c r="M59" s="105"/>
      <c r="N59" s="105"/>
      <c r="O59" s="98" t="str">
        <f t="shared" si="0"/>
        <v>adj</v>
      </c>
      <c r="S59" s="101"/>
    </row>
    <row r="60" spans="1:28" s="98" customFormat="1" x14ac:dyDescent="0.3">
      <c r="A60" s="96" t="s">
        <v>449</v>
      </c>
      <c r="B60" s="96" t="s">
        <v>450</v>
      </c>
      <c r="C60" s="97" t="s">
        <v>368</v>
      </c>
      <c r="D60" s="97">
        <v>412</v>
      </c>
      <c r="E60" s="98" t="str">
        <f t="shared" si="1"/>
        <v>Y</v>
      </c>
      <c r="F60" s="97"/>
      <c r="G60" s="102">
        <v>1</v>
      </c>
      <c r="H60" s="102">
        <v>7</v>
      </c>
      <c r="I60" s="103">
        <v>1</v>
      </c>
      <c r="J60" s="103">
        <v>7</v>
      </c>
      <c r="K60" s="104"/>
      <c r="L60" s="104"/>
      <c r="M60" s="105"/>
      <c r="N60" s="105"/>
      <c r="O60" s="98" t="str">
        <f t="shared" si="0"/>
        <v>adj</v>
      </c>
      <c r="S60" s="101"/>
      <c r="T60" s="99"/>
      <c r="U60" s="99"/>
      <c r="V60" s="99"/>
      <c r="W60" s="99"/>
      <c r="X60" s="99"/>
      <c r="Y60" s="99"/>
      <c r="Z60" s="99"/>
      <c r="AA60" s="99"/>
      <c r="AB60" s="99"/>
    </row>
    <row r="61" spans="1:28" s="98" customFormat="1" x14ac:dyDescent="0.3">
      <c r="A61" s="96" t="s">
        <v>451</v>
      </c>
      <c r="B61" s="96" t="s">
        <v>452</v>
      </c>
      <c r="C61" s="97" t="s">
        <v>368</v>
      </c>
      <c r="D61" s="97">
        <v>412</v>
      </c>
      <c r="E61" s="98" t="str">
        <f t="shared" si="1"/>
        <v>Y</v>
      </c>
      <c r="F61" s="97"/>
      <c r="G61" s="102">
        <v>1</v>
      </c>
      <c r="H61" s="102">
        <v>7</v>
      </c>
      <c r="I61" s="91">
        <v>1</v>
      </c>
      <c r="J61" s="91">
        <v>7</v>
      </c>
      <c r="K61" s="104"/>
      <c r="L61" s="104"/>
      <c r="M61" s="93"/>
      <c r="N61" s="93"/>
      <c r="O61" s="98" t="str">
        <f t="shared" si="0"/>
        <v>adj</v>
      </c>
      <c r="S61" s="101"/>
    </row>
    <row r="62" spans="1:28" s="98" customFormat="1" x14ac:dyDescent="0.3">
      <c r="A62" s="96" t="s">
        <v>453</v>
      </c>
      <c r="B62" s="96" t="s">
        <v>454</v>
      </c>
      <c r="C62" s="97" t="s">
        <v>329</v>
      </c>
      <c r="D62" s="97">
        <v>3692</v>
      </c>
      <c r="E62" s="98" t="str">
        <f t="shared" si="1"/>
        <v>N</v>
      </c>
      <c r="F62" s="97"/>
      <c r="G62" s="102">
        <v>1</v>
      </c>
      <c r="H62" s="102">
        <v>8</v>
      </c>
      <c r="I62" s="103"/>
      <c r="J62" s="103"/>
      <c r="K62" s="104">
        <v>2</v>
      </c>
      <c r="L62" s="104">
        <v>3</v>
      </c>
      <c r="M62" s="105"/>
      <c r="N62" s="105"/>
      <c r="O62" s="98" t="str">
        <f t="shared" si="0"/>
        <v>noun (m)</v>
      </c>
      <c r="S62" s="101"/>
    </row>
    <row r="63" spans="1:28" s="98" customFormat="1" x14ac:dyDescent="0.3">
      <c r="A63" s="96" t="s">
        <v>455</v>
      </c>
      <c r="B63" s="96" t="s">
        <v>456</v>
      </c>
      <c r="C63" s="97" t="s">
        <v>326</v>
      </c>
      <c r="D63" s="97">
        <v>2979</v>
      </c>
      <c r="E63" s="98" t="str">
        <f t="shared" si="1"/>
        <v>N</v>
      </c>
      <c r="F63" s="97"/>
      <c r="G63" s="90">
        <v>1</v>
      </c>
      <c r="H63" s="90">
        <v>8</v>
      </c>
      <c r="I63" s="91"/>
      <c r="J63" s="91"/>
      <c r="K63" s="104"/>
      <c r="L63" s="104"/>
      <c r="M63" s="105"/>
      <c r="N63" s="105"/>
      <c r="O63" s="98" t="str">
        <f t="shared" si="0"/>
        <v>noun (f)</v>
      </c>
      <c r="S63" s="101"/>
    </row>
    <row r="64" spans="1:28" s="98" customFormat="1" x14ac:dyDescent="0.3">
      <c r="A64" s="96" t="s">
        <v>457</v>
      </c>
      <c r="B64" s="96" t="s">
        <v>458</v>
      </c>
      <c r="C64" s="97" t="s">
        <v>329</v>
      </c>
      <c r="D64" s="97">
        <v>4001</v>
      </c>
      <c r="E64" s="98" t="str">
        <f t="shared" si="1"/>
        <v>N</v>
      </c>
      <c r="F64" s="97"/>
      <c r="G64" s="90">
        <v>1</v>
      </c>
      <c r="H64" s="90">
        <v>8</v>
      </c>
      <c r="I64" s="91"/>
      <c r="J64" s="91"/>
      <c r="K64" s="92"/>
      <c r="L64" s="92"/>
      <c r="M64" s="93"/>
      <c r="N64" s="93"/>
      <c r="O64" s="98" t="str">
        <f t="shared" si="0"/>
        <v>noun (m)</v>
      </c>
      <c r="S64" s="101"/>
    </row>
    <row r="65" spans="1:19" s="98" customFormat="1" x14ac:dyDescent="0.3">
      <c r="A65" s="96" t="s">
        <v>459</v>
      </c>
      <c r="B65" s="96" t="s">
        <v>460</v>
      </c>
      <c r="C65" s="97" t="s">
        <v>329</v>
      </c>
      <c r="D65" s="97">
        <v>291</v>
      </c>
      <c r="E65" s="98" t="str">
        <f t="shared" si="1"/>
        <v>Y</v>
      </c>
      <c r="F65" s="97"/>
      <c r="G65" s="102">
        <v>1</v>
      </c>
      <c r="H65" s="102">
        <v>8</v>
      </c>
      <c r="I65" s="91"/>
      <c r="J65" s="91"/>
      <c r="K65" s="92"/>
      <c r="L65" s="92"/>
      <c r="M65" s="93"/>
      <c r="N65" s="93"/>
      <c r="O65" s="98" t="str">
        <f t="shared" si="0"/>
        <v>noun (m)</v>
      </c>
      <c r="S65" s="101"/>
    </row>
    <row r="66" spans="1:19" s="98" customFormat="1" x14ac:dyDescent="0.3">
      <c r="A66" s="96" t="s">
        <v>461</v>
      </c>
      <c r="B66" s="96" t="s">
        <v>462</v>
      </c>
      <c r="C66" s="97" t="s">
        <v>326</v>
      </c>
      <c r="D66" s="97">
        <v>3912</v>
      </c>
      <c r="E66" s="98" t="s">
        <v>463</v>
      </c>
      <c r="F66" s="97"/>
      <c r="G66" s="102">
        <v>1</v>
      </c>
      <c r="H66" s="102">
        <v>8</v>
      </c>
      <c r="I66" s="91"/>
      <c r="J66" s="91"/>
      <c r="K66" s="92"/>
      <c r="L66" s="92"/>
      <c r="M66" s="93"/>
      <c r="N66" s="93"/>
      <c r="O66" s="98" t="str">
        <f t="shared" ref="O66:O129" si="4">IF(AND(ISBLANK(G66),ISBLANK(I66),ISBLANK(K66),ISBLANK(M66)),"",C66)</f>
        <v>noun (f)</v>
      </c>
      <c r="S66" s="101"/>
    </row>
    <row r="67" spans="1:19" s="98" customFormat="1" x14ac:dyDescent="0.3">
      <c r="A67" s="96" t="s">
        <v>464</v>
      </c>
      <c r="B67" s="96" t="s">
        <v>465</v>
      </c>
      <c r="C67" s="97" t="s">
        <v>326</v>
      </c>
      <c r="D67" s="97" t="s">
        <v>150</v>
      </c>
      <c r="E67" s="98" t="s">
        <v>463</v>
      </c>
      <c r="F67" s="97"/>
      <c r="G67" s="102">
        <v>1</v>
      </c>
      <c r="H67" s="102">
        <v>8</v>
      </c>
      <c r="I67" s="91"/>
      <c r="J67" s="91"/>
      <c r="K67" s="92"/>
      <c r="L67" s="92"/>
      <c r="M67" s="93"/>
      <c r="N67" s="93"/>
      <c r="O67" s="98" t="str">
        <f t="shared" si="4"/>
        <v>noun (f)</v>
      </c>
      <c r="S67" s="101"/>
    </row>
    <row r="68" spans="1:19" s="98" customFormat="1" x14ac:dyDescent="0.3">
      <c r="A68" s="96" t="s">
        <v>466</v>
      </c>
      <c r="B68" s="96" t="s">
        <v>467</v>
      </c>
      <c r="C68" s="97" t="s">
        <v>329</v>
      </c>
      <c r="D68" s="97">
        <v>2343</v>
      </c>
      <c r="E68" s="98" t="str">
        <f>IF(D68&lt;=2000,"Y","N")</f>
        <v>N</v>
      </c>
      <c r="F68" s="97"/>
      <c r="G68" s="90">
        <v>1</v>
      </c>
      <c r="H68" s="90">
        <v>8</v>
      </c>
      <c r="I68" s="91"/>
      <c r="J68" s="91"/>
      <c r="K68" s="92"/>
      <c r="L68" s="92"/>
      <c r="M68" s="93"/>
      <c r="N68" s="93"/>
      <c r="O68" s="98" t="str">
        <f t="shared" si="4"/>
        <v>noun (m)</v>
      </c>
      <c r="S68" s="101"/>
    </row>
    <row r="69" spans="1:19" s="98" customFormat="1" x14ac:dyDescent="0.3">
      <c r="A69" s="96" t="s">
        <v>468</v>
      </c>
      <c r="B69" s="96" t="s">
        <v>469</v>
      </c>
      <c r="C69" s="97" t="s">
        <v>329</v>
      </c>
      <c r="D69" s="97" t="s">
        <v>150</v>
      </c>
      <c r="F69" s="97"/>
      <c r="G69" s="102">
        <v>1</v>
      </c>
      <c r="H69" s="102">
        <v>8</v>
      </c>
      <c r="I69" s="91"/>
      <c r="J69" s="91"/>
      <c r="K69" s="92"/>
      <c r="L69" s="92"/>
      <c r="M69" s="93"/>
      <c r="N69" s="93"/>
      <c r="O69" s="98" t="str">
        <f t="shared" si="4"/>
        <v>noun (m)</v>
      </c>
      <c r="S69" s="101"/>
    </row>
    <row r="70" spans="1:19" s="98" customFormat="1" ht="18" x14ac:dyDescent="0.3">
      <c r="A70" s="96" t="s">
        <v>470</v>
      </c>
      <c r="B70" s="96" t="s">
        <v>471</v>
      </c>
      <c r="C70" s="97" t="s">
        <v>472</v>
      </c>
      <c r="D70" s="97">
        <v>3</v>
      </c>
      <c r="E70" s="98" t="str">
        <f t="shared" ref="E70:E101" si="5">IF(D70&lt;=2000,"Y","N")</f>
        <v>Y</v>
      </c>
      <c r="F70" s="97"/>
      <c r="G70" s="90">
        <v>1</v>
      </c>
      <c r="H70" s="90">
        <v>8</v>
      </c>
      <c r="I70" s="91">
        <v>1</v>
      </c>
      <c r="J70" s="91">
        <v>8</v>
      </c>
      <c r="K70" s="92"/>
      <c r="L70" s="92"/>
      <c r="M70" s="93"/>
      <c r="N70" s="93"/>
      <c r="O70" s="98" t="str">
        <f t="shared" si="4"/>
        <v>det</v>
      </c>
      <c r="S70" s="101"/>
    </row>
    <row r="71" spans="1:19" s="98" customFormat="1" ht="18" x14ac:dyDescent="0.3">
      <c r="A71" s="96" t="s">
        <v>473</v>
      </c>
      <c r="B71" s="96" t="s">
        <v>474</v>
      </c>
      <c r="C71" s="97" t="s">
        <v>472</v>
      </c>
      <c r="D71" s="97">
        <v>3</v>
      </c>
      <c r="E71" s="98" t="str">
        <f t="shared" si="5"/>
        <v>Y</v>
      </c>
      <c r="F71" s="97" t="s">
        <v>470</v>
      </c>
      <c r="G71" s="90">
        <v>1</v>
      </c>
      <c r="H71" s="90">
        <v>8</v>
      </c>
      <c r="I71" s="91">
        <v>1</v>
      </c>
      <c r="J71" s="91">
        <v>8</v>
      </c>
      <c r="K71" s="92"/>
      <c r="L71" s="92"/>
      <c r="M71" s="93"/>
      <c r="N71" s="93"/>
      <c r="O71" s="98" t="str">
        <f t="shared" si="4"/>
        <v>det</v>
      </c>
      <c r="S71" s="101"/>
    </row>
    <row r="72" spans="1:19" s="98" customFormat="1" x14ac:dyDescent="0.3">
      <c r="A72" s="96" t="s">
        <v>475</v>
      </c>
      <c r="B72" s="96" t="s">
        <v>476</v>
      </c>
      <c r="C72" s="97" t="s">
        <v>316</v>
      </c>
      <c r="D72" s="97">
        <v>8</v>
      </c>
      <c r="E72" s="98" t="str">
        <f t="shared" si="5"/>
        <v>Y</v>
      </c>
      <c r="F72" s="97"/>
      <c r="G72" s="90">
        <v>1</v>
      </c>
      <c r="H72" s="90">
        <v>9</v>
      </c>
      <c r="I72" s="91">
        <v>1</v>
      </c>
      <c r="J72" s="91">
        <v>9</v>
      </c>
      <c r="K72" s="92"/>
      <c r="L72" s="92"/>
      <c r="M72" s="93"/>
      <c r="N72" s="93"/>
      <c r="O72" s="98" t="str">
        <f t="shared" si="4"/>
        <v>verb</v>
      </c>
      <c r="S72" s="101"/>
    </row>
    <row r="73" spans="1:19" s="98" customFormat="1" x14ac:dyDescent="0.3">
      <c r="A73" s="96" t="s">
        <v>477</v>
      </c>
      <c r="B73" s="96" t="s">
        <v>478</v>
      </c>
      <c r="C73" s="97" t="s">
        <v>355</v>
      </c>
      <c r="D73" s="97">
        <v>8</v>
      </c>
      <c r="E73" s="98" t="str">
        <f t="shared" si="5"/>
        <v>Y</v>
      </c>
      <c r="F73" s="97" t="s">
        <v>475</v>
      </c>
      <c r="G73" s="90">
        <v>1</v>
      </c>
      <c r="H73" s="90">
        <v>9</v>
      </c>
      <c r="I73" s="91">
        <v>1</v>
      </c>
      <c r="J73" s="91">
        <v>9</v>
      </c>
      <c r="K73" s="92"/>
      <c r="L73" s="92"/>
      <c r="M73" s="93"/>
      <c r="N73" s="93"/>
      <c r="O73" s="98" t="str">
        <f t="shared" si="4"/>
        <v>verb (irreg)</v>
      </c>
      <c r="S73" s="101"/>
    </row>
    <row r="74" spans="1:19" s="98" customFormat="1" x14ac:dyDescent="0.3">
      <c r="A74" s="96" t="s">
        <v>479</v>
      </c>
      <c r="B74" s="96" t="s">
        <v>480</v>
      </c>
      <c r="C74" s="97" t="s">
        <v>355</v>
      </c>
      <c r="D74" s="97">
        <v>8</v>
      </c>
      <c r="E74" s="98" t="str">
        <f t="shared" si="5"/>
        <v>Y</v>
      </c>
      <c r="F74" s="97" t="s">
        <v>475</v>
      </c>
      <c r="G74" s="90">
        <v>1</v>
      </c>
      <c r="H74" s="90">
        <v>9</v>
      </c>
      <c r="I74" s="91">
        <v>1</v>
      </c>
      <c r="J74" s="91">
        <v>9</v>
      </c>
      <c r="K74" s="92"/>
      <c r="L74" s="92"/>
      <c r="M74" s="93"/>
      <c r="N74" s="93"/>
      <c r="O74" s="98" t="str">
        <f t="shared" si="4"/>
        <v>verb (irreg)</v>
      </c>
      <c r="S74" s="101"/>
    </row>
    <row r="75" spans="1:19" s="98" customFormat="1" x14ac:dyDescent="0.3">
      <c r="A75" s="96" t="s">
        <v>481</v>
      </c>
      <c r="B75" s="96" t="s">
        <v>482</v>
      </c>
      <c r="C75" s="97" t="s">
        <v>342</v>
      </c>
      <c r="D75" s="97">
        <v>297</v>
      </c>
      <c r="E75" s="98" t="str">
        <f t="shared" si="5"/>
        <v>Y</v>
      </c>
      <c r="F75" s="97"/>
      <c r="G75" s="102">
        <v>1</v>
      </c>
      <c r="H75" s="102">
        <v>9</v>
      </c>
      <c r="I75" s="91">
        <v>1</v>
      </c>
      <c r="J75" s="91">
        <v>9</v>
      </c>
      <c r="K75" s="92"/>
      <c r="L75" s="92"/>
      <c r="M75" s="93"/>
      <c r="N75" s="93"/>
      <c r="O75" s="98" t="str">
        <f t="shared" si="4"/>
        <v>pron</v>
      </c>
      <c r="S75" s="101"/>
    </row>
    <row r="76" spans="1:19" s="98" customFormat="1" x14ac:dyDescent="0.3">
      <c r="A76" s="96" t="s">
        <v>483</v>
      </c>
      <c r="B76" s="96" t="s">
        <v>484</v>
      </c>
      <c r="C76" s="97" t="s">
        <v>329</v>
      </c>
      <c r="D76" s="97">
        <v>1002</v>
      </c>
      <c r="E76" s="98" t="str">
        <f t="shared" si="5"/>
        <v>Y</v>
      </c>
      <c r="F76" s="97"/>
      <c r="G76" s="90">
        <v>1</v>
      </c>
      <c r="H76" s="90">
        <v>9</v>
      </c>
      <c r="I76" s="91"/>
      <c r="J76" s="91"/>
      <c r="K76" s="92"/>
      <c r="L76" s="92"/>
      <c r="M76" s="93"/>
      <c r="N76" s="93"/>
      <c r="O76" s="98" t="str">
        <f t="shared" si="4"/>
        <v>noun (m)</v>
      </c>
      <c r="S76" s="101"/>
    </row>
    <row r="77" spans="1:19" s="98" customFormat="1" x14ac:dyDescent="0.3">
      <c r="A77" s="96" t="s">
        <v>485</v>
      </c>
      <c r="B77" s="96" t="s">
        <v>486</v>
      </c>
      <c r="C77" s="97" t="s">
        <v>329</v>
      </c>
      <c r="D77" s="97">
        <v>1755</v>
      </c>
      <c r="E77" s="98" t="str">
        <f t="shared" si="5"/>
        <v>Y</v>
      </c>
      <c r="F77" s="97"/>
      <c r="G77" s="90">
        <v>1</v>
      </c>
      <c r="H77" s="90">
        <v>9</v>
      </c>
      <c r="I77" s="91"/>
      <c r="J77" s="91"/>
      <c r="K77" s="92"/>
      <c r="L77" s="92"/>
      <c r="M77" s="93"/>
      <c r="N77" s="93"/>
      <c r="O77" s="98" t="str">
        <f t="shared" si="4"/>
        <v>noun (m)</v>
      </c>
      <c r="S77" s="101"/>
    </row>
    <row r="78" spans="1:19" s="98" customFormat="1" x14ac:dyDescent="0.3">
      <c r="A78" s="96" t="s">
        <v>487</v>
      </c>
      <c r="B78" s="96" t="s">
        <v>488</v>
      </c>
      <c r="C78" s="97" t="s">
        <v>329</v>
      </c>
      <c r="D78" s="97">
        <v>3138</v>
      </c>
      <c r="E78" s="98" t="str">
        <f t="shared" si="5"/>
        <v>N</v>
      </c>
      <c r="F78" s="97"/>
      <c r="G78" s="90">
        <v>1</v>
      </c>
      <c r="H78" s="90">
        <v>9</v>
      </c>
      <c r="I78" s="91">
        <v>1</v>
      </c>
      <c r="J78" s="91">
        <v>9</v>
      </c>
      <c r="K78" s="92"/>
      <c r="L78" s="92"/>
      <c r="M78" s="93"/>
      <c r="N78" s="93"/>
      <c r="O78" s="98" t="str">
        <f t="shared" si="4"/>
        <v>noun (m)</v>
      </c>
      <c r="S78" s="101"/>
    </row>
    <row r="79" spans="1:19" s="98" customFormat="1" x14ac:dyDescent="0.3">
      <c r="A79" s="96" t="s">
        <v>489</v>
      </c>
      <c r="B79" s="96" t="s">
        <v>490</v>
      </c>
      <c r="C79" s="97" t="s">
        <v>326</v>
      </c>
      <c r="D79" s="97">
        <v>1412</v>
      </c>
      <c r="E79" s="98" t="str">
        <f t="shared" si="5"/>
        <v>Y</v>
      </c>
      <c r="F79" s="97"/>
      <c r="G79" s="90">
        <v>1</v>
      </c>
      <c r="H79" s="90">
        <v>9</v>
      </c>
      <c r="I79" s="91"/>
      <c r="J79" s="91"/>
      <c r="K79" s="92"/>
      <c r="L79" s="92"/>
      <c r="M79" s="93"/>
      <c r="N79" s="93"/>
      <c r="O79" s="98" t="str">
        <f t="shared" si="4"/>
        <v>noun (f)</v>
      </c>
      <c r="S79" s="101"/>
    </row>
    <row r="80" spans="1:19" s="98" customFormat="1" x14ac:dyDescent="0.3">
      <c r="A80" s="96" t="s">
        <v>491</v>
      </c>
      <c r="B80" s="96" t="s">
        <v>492</v>
      </c>
      <c r="C80" s="97" t="s">
        <v>326</v>
      </c>
      <c r="D80" s="97">
        <v>1019</v>
      </c>
      <c r="E80" s="98" t="str">
        <f t="shared" si="5"/>
        <v>Y</v>
      </c>
      <c r="F80" s="97"/>
      <c r="G80" s="90">
        <v>1</v>
      </c>
      <c r="H80" s="90">
        <v>9</v>
      </c>
      <c r="I80" s="91"/>
      <c r="J80" s="91"/>
      <c r="K80" s="92"/>
      <c r="L80" s="92"/>
      <c r="M80" s="93"/>
      <c r="N80" s="93"/>
      <c r="O80" s="98" t="str">
        <f t="shared" si="4"/>
        <v>noun (f)</v>
      </c>
      <c r="S80" s="101"/>
    </row>
    <row r="81" spans="1:19" s="98" customFormat="1" x14ac:dyDescent="0.3">
      <c r="A81" s="96" t="s">
        <v>493</v>
      </c>
      <c r="B81" s="107" t="s">
        <v>494</v>
      </c>
      <c r="C81" s="97" t="s">
        <v>357</v>
      </c>
      <c r="D81" s="97">
        <v>33</v>
      </c>
      <c r="E81" s="98" t="str">
        <f t="shared" si="5"/>
        <v>Y</v>
      </c>
      <c r="F81" s="97"/>
      <c r="G81" s="90">
        <v>1</v>
      </c>
      <c r="H81" s="90">
        <v>9</v>
      </c>
      <c r="I81" s="91"/>
      <c r="J81" s="91"/>
      <c r="K81" s="92"/>
      <c r="L81" s="92"/>
      <c r="M81" s="93"/>
      <c r="N81" s="93"/>
      <c r="O81" s="98" t="str">
        <f t="shared" si="4"/>
        <v>conj</v>
      </c>
      <c r="S81" s="101"/>
    </row>
    <row r="82" spans="1:19" s="98" customFormat="1" x14ac:dyDescent="0.3">
      <c r="A82" s="96" t="s">
        <v>495</v>
      </c>
      <c r="B82" s="96" t="s">
        <v>496</v>
      </c>
      <c r="C82" s="97" t="s">
        <v>355</v>
      </c>
      <c r="D82" s="97">
        <v>8</v>
      </c>
      <c r="E82" s="98" t="str">
        <f t="shared" si="5"/>
        <v>Y</v>
      </c>
      <c r="F82" s="97" t="s">
        <v>475</v>
      </c>
      <c r="G82" s="90">
        <v>1</v>
      </c>
      <c r="H82" s="90">
        <v>10</v>
      </c>
      <c r="I82" s="91">
        <v>1</v>
      </c>
      <c r="J82" s="91">
        <v>10</v>
      </c>
      <c r="K82" s="92"/>
      <c r="L82" s="92"/>
      <c r="M82" s="93"/>
      <c r="N82" s="93"/>
      <c r="O82" s="98" t="str">
        <f t="shared" si="4"/>
        <v>verb (irreg)</v>
      </c>
      <c r="S82" s="101"/>
    </row>
    <row r="83" spans="1:19" s="98" customFormat="1" x14ac:dyDescent="0.3">
      <c r="A83" s="96" t="s">
        <v>497</v>
      </c>
      <c r="B83" s="96" t="s">
        <v>498</v>
      </c>
      <c r="C83" s="97" t="s">
        <v>329</v>
      </c>
      <c r="D83" s="97" t="s">
        <v>150</v>
      </c>
      <c r="E83" s="98" t="str">
        <f t="shared" si="5"/>
        <v>N</v>
      </c>
      <c r="F83" s="97"/>
      <c r="G83" s="90">
        <v>1</v>
      </c>
      <c r="H83" s="90">
        <v>10</v>
      </c>
      <c r="I83" s="91">
        <v>1</v>
      </c>
      <c r="J83" s="91">
        <v>9</v>
      </c>
      <c r="K83" s="92"/>
      <c r="L83" s="92"/>
      <c r="M83" s="93"/>
      <c r="N83" s="93"/>
      <c r="O83" s="98" t="str">
        <f t="shared" si="4"/>
        <v>noun (m)</v>
      </c>
      <c r="S83" s="101"/>
    </row>
    <row r="84" spans="1:19" s="98" customFormat="1" x14ac:dyDescent="0.3">
      <c r="A84" s="96" t="s">
        <v>499</v>
      </c>
      <c r="B84" s="96" t="s">
        <v>500</v>
      </c>
      <c r="C84" s="97" t="s">
        <v>326</v>
      </c>
      <c r="D84" s="97" t="s">
        <v>150</v>
      </c>
      <c r="E84" s="98" t="str">
        <f t="shared" si="5"/>
        <v>N</v>
      </c>
      <c r="F84" s="97"/>
      <c r="G84" s="90">
        <v>1</v>
      </c>
      <c r="H84" s="90">
        <v>10</v>
      </c>
      <c r="I84" s="91"/>
      <c r="J84" s="91"/>
      <c r="K84" s="92"/>
      <c r="L84" s="92"/>
      <c r="M84" s="93"/>
      <c r="N84" s="93"/>
      <c r="O84" s="98" t="str">
        <f t="shared" si="4"/>
        <v>noun (f)</v>
      </c>
      <c r="S84" s="101"/>
    </row>
    <row r="85" spans="1:19" s="98" customFormat="1" x14ac:dyDescent="0.3">
      <c r="A85" s="96" t="s">
        <v>501</v>
      </c>
      <c r="B85" s="96" t="s">
        <v>502</v>
      </c>
      <c r="C85" s="97" t="s">
        <v>329</v>
      </c>
      <c r="D85" s="97">
        <v>358</v>
      </c>
      <c r="E85" s="98" t="str">
        <f t="shared" si="5"/>
        <v>Y</v>
      </c>
      <c r="F85" s="97"/>
      <c r="G85" s="90">
        <v>1</v>
      </c>
      <c r="H85" s="90">
        <v>10</v>
      </c>
      <c r="I85" s="91">
        <v>3</v>
      </c>
      <c r="J85" s="91">
        <v>3</v>
      </c>
      <c r="K85" s="92"/>
      <c r="L85" s="92"/>
      <c r="M85" s="93"/>
      <c r="N85" s="93"/>
      <c r="O85" s="98" t="str">
        <f t="shared" si="4"/>
        <v>noun (m)</v>
      </c>
      <c r="S85" s="101"/>
    </row>
    <row r="86" spans="1:19" s="98" customFormat="1" x14ac:dyDescent="0.3">
      <c r="A86" s="96" t="s">
        <v>503</v>
      </c>
      <c r="B86" s="96" t="s">
        <v>504</v>
      </c>
      <c r="C86" s="97" t="s">
        <v>326</v>
      </c>
      <c r="D86" s="97">
        <v>488</v>
      </c>
      <c r="E86" s="98" t="str">
        <f t="shared" si="5"/>
        <v>Y</v>
      </c>
      <c r="F86" s="97"/>
      <c r="G86" s="90">
        <v>1</v>
      </c>
      <c r="H86" s="90">
        <v>10</v>
      </c>
      <c r="I86" s="91"/>
      <c r="J86" s="91"/>
      <c r="K86" s="92"/>
      <c r="L86" s="92"/>
      <c r="M86" s="93"/>
      <c r="N86" s="93"/>
      <c r="O86" s="98" t="str">
        <f t="shared" si="4"/>
        <v>noun (f)</v>
      </c>
      <c r="S86" s="101"/>
    </row>
    <row r="87" spans="1:19" s="98" customFormat="1" x14ac:dyDescent="0.3">
      <c r="A87" s="96" t="s">
        <v>505</v>
      </c>
      <c r="B87" s="96" t="s">
        <v>506</v>
      </c>
      <c r="C87" s="97" t="s">
        <v>342</v>
      </c>
      <c r="D87" s="97">
        <v>132</v>
      </c>
      <c r="E87" s="98" t="str">
        <f t="shared" si="5"/>
        <v>Y</v>
      </c>
      <c r="F87" s="97"/>
      <c r="G87" s="90">
        <v>1</v>
      </c>
      <c r="H87" s="90">
        <v>11</v>
      </c>
      <c r="I87" s="91">
        <v>1</v>
      </c>
      <c r="J87" s="91">
        <v>11</v>
      </c>
      <c r="K87" s="92"/>
      <c r="L87" s="92"/>
      <c r="M87" s="93"/>
      <c r="N87" s="93"/>
      <c r="O87" s="98" t="str">
        <f t="shared" si="4"/>
        <v>pron</v>
      </c>
      <c r="S87" s="101"/>
    </row>
    <row r="88" spans="1:19" s="98" customFormat="1" x14ac:dyDescent="0.3">
      <c r="A88" s="96" t="s">
        <v>507</v>
      </c>
      <c r="B88" s="96" t="s">
        <v>508</v>
      </c>
      <c r="C88" s="97" t="s">
        <v>342</v>
      </c>
      <c r="D88" s="97">
        <v>510</v>
      </c>
      <c r="E88" s="98" t="str">
        <f t="shared" si="5"/>
        <v>Y</v>
      </c>
      <c r="F88" s="97"/>
      <c r="G88" s="90">
        <v>1</v>
      </c>
      <c r="H88" s="90">
        <v>11</v>
      </c>
      <c r="I88" s="91">
        <v>1</v>
      </c>
      <c r="J88" s="91">
        <v>11</v>
      </c>
      <c r="K88" s="92"/>
      <c r="L88" s="92"/>
      <c r="M88" s="93"/>
      <c r="N88" s="93"/>
      <c r="O88" s="98" t="str">
        <f t="shared" si="4"/>
        <v>pron</v>
      </c>
      <c r="S88" s="101"/>
    </row>
    <row r="89" spans="1:19" s="98" customFormat="1" x14ac:dyDescent="0.3">
      <c r="A89" s="96" t="s">
        <v>509</v>
      </c>
      <c r="B89" s="96" t="s">
        <v>510</v>
      </c>
      <c r="C89" s="97" t="s">
        <v>329</v>
      </c>
      <c r="D89" s="97">
        <v>2298</v>
      </c>
      <c r="E89" s="98" t="str">
        <f t="shared" si="5"/>
        <v>N</v>
      </c>
      <c r="F89" s="97"/>
      <c r="G89" s="90">
        <v>1</v>
      </c>
      <c r="H89" s="90">
        <v>11</v>
      </c>
      <c r="I89" s="103"/>
      <c r="J89" s="103"/>
      <c r="K89" s="92"/>
      <c r="L89" s="92"/>
      <c r="M89" s="93"/>
      <c r="N89" s="93"/>
      <c r="O89" s="98" t="str">
        <f t="shared" si="4"/>
        <v>noun (m)</v>
      </c>
      <c r="S89" s="101"/>
    </row>
    <row r="90" spans="1:19" s="98" customFormat="1" x14ac:dyDescent="0.3">
      <c r="A90" s="96" t="s">
        <v>511</v>
      </c>
      <c r="B90" s="96" t="s">
        <v>512</v>
      </c>
      <c r="C90" s="97" t="s">
        <v>329</v>
      </c>
      <c r="D90" s="97">
        <v>4845</v>
      </c>
      <c r="E90" s="98" t="str">
        <f t="shared" si="5"/>
        <v>N</v>
      </c>
      <c r="F90" s="97"/>
      <c r="G90" s="90">
        <v>1</v>
      </c>
      <c r="H90" s="90">
        <v>11</v>
      </c>
      <c r="I90" s="103"/>
      <c r="J90" s="103"/>
      <c r="K90" s="92"/>
      <c r="L90" s="92"/>
      <c r="M90" s="93"/>
      <c r="N90" s="93"/>
      <c r="O90" s="98" t="str">
        <f t="shared" si="4"/>
        <v>noun (m)</v>
      </c>
      <c r="S90" s="101"/>
    </row>
    <row r="91" spans="1:19" s="98" customFormat="1" x14ac:dyDescent="0.3">
      <c r="A91" s="96" t="s">
        <v>513</v>
      </c>
      <c r="B91" s="96" t="s">
        <v>514</v>
      </c>
      <c r="C91" s="97" t="s">
        <v>368</v>
      </c>
      <c r="D91" s="97">
        <v>1600</v>
      </c>
      <c r="E91" s="98" t="str">
        <f t="shared" si="5"/>
        <v>Y</v>
      </c>
      <c r="F91" s="97"/>
      <c r="G91" s="90">
        <v>1</v>
      </c>
      <c r="H91" s="90">
        <v>11</v>
      </c>
      <c r="I91" s="91"/>
      <c r="J91" s="91"/>
      <c r="K91" s="92"/>
      <c r="L91" s="92"/>
      <c r="M91" s="93"/>
      <c r="N91" s="93"/>
      <c r="O91" s="98" t="str">
        <f t="shared" si="4"/>
        <v>adj</v>
      </c>
      <c r="S91" s="101"/>
    </row>
    <row r="92" spans="1:19" s="98" customFormat="1" x14ac:dyDescent="0.3">
      <c r="A92" s="96" t="s">
        <v>515</v>
      </c>
      <c r="B92" s="96" t="s">
        <v>516</v>
      </c>
      <c r="C92" s="97" t="s">
        <v>352</v>
      </c>
      <c r="D92" s="97">
        <v>10</v>
      </c>
      <c r="E92" s="98" t="str">
        <f t="shared" si="5"/>
        <v>Y</v>
      </c>
      <c r="F92" s="97"/>
      <c r="G92" s="90">
        <v>1</v>
      </c>
      <c r="H92" s="90">
        <v>11</v>
      </c>
      <c r="I92" s="91">
        <v>1</v>
      </c>
      <c r="J92" s="91">
        <v>11</v>
      </c>
      <c r="K92" s="92"/>
      <c r="L92" s="92"/>
      <c r="M92" s="93"/>
      <c r="N92" s="93"/>
      <c r="O92" s="98" t="str">
        <f t="shared" si="4"/>
        <v>prep</v>
      </c>
      <c r="S92" s="101"/>
    </row>
    <row r="93" spans="1:19" s="98" customFormat="1" x14ac:dyDescent="0.3">
      <c r="A93" s="96" t="s">
        <v>517</v>
      </c>
      <c r="B93" s="96" t="s">
        <v>518</v>
      </c>
      <c r="C93" s="97" t="s">
        <v>329</v>
      </c>
      <c r="D93" s="97">
        <v>78</v>
      </c>
      <c r="E93" s="98" t="str">
        <f t="shared" si="5"/>
        <v>Y</v>
      </c>
      <c r="F93" s="97"/>
      <c r="G93" s="90">
        <v>1</v>
      </c>
      <c r="H93" s="90">
        <v>12</v>
      </c>
      <c r="I93" s="91">
        <v>1</v>
      </c>
      <c r="J93" s="91">
        <v>12</v>
      </c>
      <c r="K93" s="92"/>
      <c r="L93" s="92"/>
      <c r="M93" s="93"/>
      <c r="N93" s="93"/>
      <c r="O93" s="98" t="str">
        <f t="shared" si="4"/>
        <v>noun (m)</v>
      </c>
      <c r="S93" s="101"/>
    </row>
    <row r="94" spans="1:19" s="98" customFormat="1" x14ac:dyDescent="0.3">
      <c r="A94" s="96" t="s">
        <v>519</v>
      </c>
      <c r="B94" s="96" t="s">
        <v>520</v>
      </c>
      <c r="C94" s="97" t="s">
        <v>368</v>
      </c>
      <c r="D94" s="97">
        <v>151</v>
      </c>
      <c r="E94" s="98" t="str">
        <f t="shared" si="5"/>
        <v>Y</v>
      </c>
      <c r="F94" s="97"/>
      <c r="G94" s="90">
        <v>1</v>
      </c>
      <c r="H94" s="90">
        <v>12</v>
      </c>
      <c r="I94" s="91">
        <v>1</v>
      </c>
      <c r="J94" s="91">
        <v>12</v>
      </c>
      <c r="K94" s="92"/>
      <c r="L94" s="92"/>
      <c r="M94" s="93"/>
      <c r="N94" s="93"/>
      <c r="O94" s="98" t="str">
        <f t="shared" si="4"/>
        <v>adj</v>
      </c>
      <c r="S94" s="101"/>
    </row>
    <row r="95" spans="1:19" s="98" customFormat="1" x14ac:dyDescent="0.3">
      <c r="A95" s="96" t="s">
        <v>521</v>
      </c>
      <c r="B95" s="96" t="s">
        <v>522</v>
      </c>
      <c r="C95" s="97" t="s">
        <v>366</v>
      </c>
      <c r="D95" s="97" t="s">
        <v>150</v>
      </c>
      <c r="E95" s="98" t="str">
        <f t="shared" si="5"/>
        <v>N</v>
      </c>
      <c r="F95" s="97"/>
      <c r="G95" s="90">
        <v>1</v>
      </c>
      <c r="H95" s="90">
        <v>14</v>
      </c>
      <c r="I95" s="103">
        <v>1</v>
      </c>
      <c r="J95" s="103">
        <v>14</v>
      </c>
      <c r="K95" s="104"/>
      <c r="L95" s="104"/>
      <c r="M95" s="105"/>
      <c r="N95" s="105"/>
      <c r="O95" s="98" t="str">
        <f t="shared" si="4"/>
        <v>mwp</v>
      </c>
      <c r="S95" s="101"/>
    </row>
    <row r="96" spans="1:19" s="98" customFormat="1" x14ac:dyDescent="0.3">
      <c r="A96" s="96" t="s">
        <v>523</v>
      </c>
      <c r="B96" s="96" t="s">
        <v>524</v>
      </c>
      <c r="C96" s="97" t="s">
        <v>316</v>
      </c>
      <c r="D96" s="97">
        <v>1820</v>
      </c>
      <c r="E96" s="98" t="str">
        <f t="shared" si="5"/>
        <v>Y</v>
      </c>
      <c r="F96" s="97"/>
      <c r="G96" s="90">
        <v>2</v>
      </c>
      <c r="H96" s="90">
        <v>1</v>
      </c>
      <c r="I96" s="91">
        <v>2</v>
      </c>
      <c r="J96" s="91">
        <v>1</v>
      </c>
      <c r="K96" s="92"/>
      <c r="L96" s="92"/>
      <c r="M96" s="93"/>
      <c r="N96" s="93"/>
      <c r="O96" s="98" t="str">
        <f t="shared" si="4"/>
        <v>verb</v>
      </c>
      <c r="S96" s="101"/>
    </row>
    <row r="97" spans="1:19" s="98" customFormat="1" x14ac:dyDescent="0.3">
      <c r="A97" s="96" t="s">
        <v>525</v>
      </c>
      <c r="B97" s="96" t="s">
        <v>526</v>
      </c>
      <c r="C97" s="97" t="s">
        <v>316</v>
      </c>
      <c r="D97" s="97">
        <v>630</v>
      </c>
      <c r="E97" s="98" t="str">
        <f t="shared" si="5"/>
        <v>Y</v>
      </c>
      <c r="F97" s="97"/>
      <c r="G97" s="90">
        <v>2</v>
      </c>
      <c r="H97" s="90">
        <v>1</v>
      </c>
      <c r="I97" s="91"/>
      <c r="J97" s="91"/>
      <c r="K97" s="92"/>
      <c r="L97" s="92"/>
      <c r="M97" s="93"/>
      <c r="N97" s="93"/>
      <c r="O97" s="98" t="str">
        <f t="shared" si="4"/>
        <v>verb</v>
      </c>
      <c r="S97" s="101"/>
    </row>
    <row r="98" spans="1:19" s="98" customFormat="1" x14ac:dyDescent="0.3">
      <c r="A98" s="96" t="s">
        <v>527</v>
      </c>
      <c r="B98" s="96" t="s">
        <v>528</v>
      </c>
      <c r="C98" s="97" t="s">
        <v>316</v>
      </c>
      <c r="D98" s="97">
        <v>345</v>
      </c>
      <c r="E98" s="98" t="str">
        <f t="shared" si="5"/>
        <v>Y</v>
      </c>
      <c r="F98" s="97"/>
      <c r="G98" s="90">
        <v>2</v>
      </c>
      <c r="H98" s="90">
        <v>1</v>
      </c>
      <c r="I98" s="91"/>
      <c r="J98" s="91"/>
      <c r="K98" s="92"/>
      <c r="L98" s="92"/>
      <c r="M98" s="93"/>
      <c r="N98" s="93"/>
      <c r="O98" s="98" t="str">
        <f t="shared" si="4"/>
        <v>verb</v>
      </c>
      <c r="S98" s="101"/>
    </row>
    <row r="99" spans="1:19" s="98" customFormat="1" x14ac:dyDescent="0.3">
      <c r="A99" s="96" t="s">
        <v>529</v>
      </c>
      <c r="B99" s="96" t="s">
        <v>530</v>
      </c>
      <c r="C99" s="97" t="s">
        <v>326</v>
      </c>
      <c r="D99" s="97">
        <v>2074</v>
      </c>
      <c r="E99" s="98" t="str">
        <f t="shared" si="5"/>
        <v>N</v>
      </c>
      <c r="F99" s="97"/>
      <c r="G99" s="90">
        <v>2</v>
      </c>
      <c r="H99" s="90">
        <v>1</v>
      </c>
      <c r="I99" s="91"/>
      <c r="J99" s="91"/>
      <c r="K99" s="92"/>
      <c r="L99" s="92"/>
      <c r="M99" s="93"/>
      <c r="N99" s="93"/>
      <c r="O99" s="98" t="str">
        <f t="shared" si="4"/>
        <v>noun (f)</v>
      </c>
      <c r="S99" s="101"/>
    </row>
    <row r="100" spans="1:19" s="98" customFormat="1" x14ac:dyDescent="0.3">
      <c r="A100" s="96" t="s">
        <v>531</v>
      </c>
      <c r="B100" s="96" t="s">
        <v>532</v>
      </c>
      <c r="C100" s="97" t="s">
        <v>368</v>
      </c>
      <c r="D100" s="97">
        <v>822</v>
      </c>
      <c r="E100" s="98" t="str">
        <f t="shared" si="5"/>
        <v>Y</v>
      </c>
      <c r="F100" s="97"/>
      <c r="G100" s="90">
        <v>2</v>
      </c>
      <c r="H100" s="90">
        <v>1</v>
      </c>
      <c r="I100" s="103">
        <v>2</v>
      </c>
      <c r="J100" s="103">
        <v>1</v>
      </c>
      <c r="K100" s="92"/>
      <c r="L100" s="92"/>
      <c r="M100" s="93"/>
      <c r="N100" s="93"/>
      <c r="O100" s="98" t="str">
        <f t="shared" si="4"/>
        <v>adj</v>
      </c>
      <c r="S100" s="101"/>
    </row>
    <row r="101" spans="1:19" s="98" customFormat="1" x14ac:dyDescent="0.3">
      <c r="A101" s="96" t="s">
        <v>533</v>
      </c>
      <c r="B101" s="96" t="s">
        <v>533</v>
      </c>
      <c r="C101" s="97" t="s">
        <v>368</v>
      </c>
      <c r="D101" s="97">
        <v>215</v>
      </c>
      <c r="E101" s="98" t="str">
        <f t="shared" si="5"/>
        <v>Y</v>
      </c>
      <c r="F101" s="97"/>
      <c r="G101" s="90">
        <v>2</v>
      </c>
      <c r="H101" s="90">
        <v>1</v>
      </c>
      <c r="I101" s="91">
        <v>1</v>
      </c>
      <c r="J101" s="91">
        <v>4</v>
      </c>
      <c r="K101" s="92"/>
      <c r="L101" s="92"/>
      <c r="M101" s="93"/>
      <c r="N101" s="93"/>
      <c r="O101" s="98" t="str">
        <f t="shared" si="4"/>
        <v>adj</v>
      </c>
      <c r="S101" s="101"/>
    </row>
    <row r="102" spans="1:19" s="98" customFormat="1" x14ac:dyDescent="0.3">
      <c r="A102" s="96" t="s">
        <v>534</v>
      </c>
      <c r="B102" s="96" t="s">
        <v>534</v>
      </c>
      <c r="C102" s="97" t="s">
        <v>368</v>
      </c>
      <c r="D102" s="97">
        <v>833</v>
      </c>
      <c r="E102" s="98" t="s">
        <v>319</v>
      </c>
      <c r="F102" s="97"/>
      <c r="G102" s="90">
        <v>2</v>
      </c>
      <c r="H102" s="90">
        <v>1</v>
      </c>
      <c r="I102" s="103"/>
      <c r="J102" s="103"/>
      <c r="K102" s="92"/>
      <c r="L102" s="92"/>
      <c r="M102" s="93"/>
      <c r="N102" s="93"/>
      <c r="O102" s="98" t="str">
        <f t="shared" si="4"/>
        <v>adj</v>
      </c>
      <c r="S102" s="101"/>
    </row>
    <row r="103" spans="1:19" s="98" customFormat="1" x14ac:dyDescent="0.3">
      <c r="A103" s="96" t="s">
        <v>535</v>
      </c>
      <c r="B103" s="96" t="s">
        <v>536</v>
      </c>
      <c r="C103" s="97" t="s">
        <v>374</v>
      </c>
      <c r="D103" s="97">
        <v>23</v>
      </c>
      <c r="E103" s="98" t="str">
        <f>IF(D103&lt;=2000,"Y","N")</f>
        <v>Y</v>
      </c>
      <c r="F103" s="97"/>
      <c r="G103" s="90">
        <v>2</v>
      </c>
      <c r="H103" s="90">
        <v>1</v>
      </c>
      <c r="I103" s="91">
        <v>2</v>
      </c>
      <c r="J103" s="91">
        <v>2</v>
      </c>
      <c r="K103" s="92"/>
      <c r="L103" s="92"/>
      <c r="M103" s="93"/>
      <c r="N103" s="93"/>
      <c r="O103" s="98" t="str">
        <f t="shared" si="4"/>
        <v>adv</v>
      </c>
      <c r="S103" s="101"/>
    </row>
    <row r="104" spans="1:19" s="98" customFormat="1" x14ac:dyDescent="0.3">
      <c r="A104" s="96" t="s">
        <v>537</v>
      </c>
      <c r="B104" s="96" t="s">
        <v>538</v>
      </c>
      <c r="C104" s="97" t="s">
        <v>366</v>
      </c>
      <c r="D104" s="97" t="s">
        <v>150</v>
      </c>
      <c r="F104" s="97"/>
      <c r="G104" s="90">
        <v>2</v>
      </c>
      <c r="H104" s="90">
        <v>1</v>
      </c>
      <c r="I104" s="91"/>
      <c r="J104" s="91"/>
      <c r="K104" s="92"/>
      <c r="L104" s="92"/>
      <c r="M104" s="93"/>
      <c r="N104" s="93"/>
      <c r="O104" s="98" t="str">
        <f t="shared" si="4"/>
        <v>mwp</v>
      </c>
      <c r="S104" s="101"/>
    </row>
    <row r="105" spans="1:19" s="98" customFormat="1" x14ac:dyDescent="0.3">
      <c r="A105" s="96" t="s">
        <v>539</v>
      </c>
      <c r="B105" s="96" t="s">
        <v>540</v>
      </c>
      <c r="C105" s="97" t="s">
        <v>316</v>
      </c>
      <c r="D105" s="97">
        <v>105</v>
      </c>
      <c r="E105" s="98" t="str">
        <f t="shared" ref="E105:E153" si="6">IF(D105&lt;=2000,"Y","N")</f>
        <v>Y</v>
      </c>
      <c r="F105" s="97"/>
      <c r="G105" s="90">
        <v>2</v>
      </c>
      <c r="H105" s="90">
        <v>2</v>
      </c>
      <c r="I105" s="91"/>
      <c r="J105" s="91"/>
      <c r="K105" s="92"/>
      <c r="L105" s="108"/>
      <c r="M105" s="93"/>
      <c r="N105" s="93"/>
      <c r="O105" s="98" t="str">
        <f t="shared" si="4"/>
        <v>verb</v>
      </c>
      <c r="S105" s="101"/>
    </row>
    <row r="106" spans="1:19" s="98" customFormat="1" x14ac:dyDescent="0.3">
      <c r="A106" s="96" t="s">
        <v>541</v>
      </c>
      <c r="B106" s="96" t="s">
        <v>542</v>
      </c>
      <c r="C106" s="97" t="s">
        <v>316</v>
      </c>
      <c r="D106" s="97">
        <v>425</v>
      </c>
      <c r="E106" s="98" t="str">
        <f t="shared" si="6"/>
        <v>Y</v>
      </c>
      <c r="F106" s="97"/>
      <c r="G106" s="90">
        <v>2</v>
      </c>
      <c r="H106" s="90">
        <v>2</v>
      </c>
      <c r="I106" s="91"/>
      <c r="J106" s="91"/>
      <c r="K106" s="92"/>
      <c r="L106" s="92"/>
      <c r="M106" s="93"/>
      <c r="N106" s="93"/>
      <c r="O106" s="98" t="str">
        <f t="shared" si="4"/>
        <v>verb</v>
      </c>
      <c r="S106" s="101"/>
    </row>
    <row r="107" spans="1:19" s="98" customFormat="1" x14ac:dyDescent="0.3">
      <c r="A107" s="96" t="s">
        <v>543</v>
      </c>
      <c r="B107" s="96" t="s">
        <v>544</v>
      </c>
      <c r="C107" s="97" t="s">
        <v>326</v>
      </c>
      <c r="D107" s="97">
        <v>2142</v>
      </c>
      <c r="E107" s="98" t="str">
        <f t="shared" si="6"/>
        <v>N</v>
      </c>
      <c r="F107" s="97"/>
      <c r="G107" s="90">
        <v>2</v>
      </c>
      <c r="H107" s="90">
        <v>2</v>
      </c>
      <c r="I107" s="91">
        <v>3</v>
      </c>
      <c r="J107" s="91">
        <v>3</v>
      </c>
      <c r="K107" s="92"/>
      <c r="L107" s="92"/>
      <c r="M107" s="93"/>
      <c r="N107" s="93"/>
      <c r="O107" s="98" t="str">
        <f t="shared" si="4"/>
        <v>noun (f)</v>
      </c>
      <c r="S107" s="101"/>
    </row>
    <row r="108" spans="1:19" s="98" customFormat="1" x14ac:dyDescent="0.3">
      <c r="A108" s="96" t="s">
        <v>545</v>
      </c>
      <c r="B108" s="96" t="s">
        <v>546</v>
      </c>
      <c r="C108" s="97" t="s">
        <v>329</v>
      </c>
      <c r="D108" s="97">
        <v>2908</v>
      </c>
      <c r="E108" s="98" t="str">
        <f t="shared" si="6"/>
        <v>N</v>
      </c>
      <c r="F108" s="97"/>
      <c r="G108" s="90">
        <v>2</v>
      </c>
      <c r="H108" s="90">
        <v>2</v>
      </c>
      <c r="I108" s="91"/>
      <c r="J108" s="91"/>
      <c r="K108" s="92"/>
      <c r="L108" s="92"/>
      <c r="M108" s="93"/>
      <c r="N108" s="93"/>
      <c r="O108" s="98" t="str">
        <f t="shared" si="4"/>
        <v>noun (m)</v>
      </c>
      <c r="S108" s="101"/>
    </row>
    <row r="109" spans="1:19" s="98" customFormat="1" x14ac:dyDescent="0.3">
      <c r="A109" s="96" t="s">
        <v>547</v>
      </c>
      <c r="B109" s="96" t="s">
        <v>548</v>
      </c>
      <c r="C109" s="97" t="s">
        <v>329</v>
      </c>
      <c r="D109" s="97">
        <v>848</v>
      </c>
      <c r="E109" s="98" t="str">
        <f t="shared" si="6"/>
        <v>Y</v>
      </c>
      <c r="F109" s="97"/>
      <c r="G109" s="90">
        <v>2</v>
      </c>
      <c r="H109" s="90">
        <v>2</v>
      </c>
      <c r="I109" s="91"/>
      <c r="J109" s="91"/>
      <c r="K109" s="92"/>
      <c r="L109" s="92"/>
      <c r="M109" s="93"/>
      <c r="N109" s="93"/>
      <c r="O109" s="98" t="str">
        <f t="shared" si="4"/>
        <v>noun (m)</v>
      </c>
      <c r="P109" s="109"/>
      <c r="S109" s="101"/>
    </row>
    <row r="110" spans="1:19" s="98" customFormat="1" ht="15.75" customHeight="1" x14ac:dyDescent="0.3">
      <c r="A110" s="96" t="s">
        <v>549</v>
      </c>
      <c r="B110" s="96" t="s">
        <v>550</v>
      </c>
      <c r="C110" s="97" t="s">
        <v>326</v>
      </c>
      <c r="D110" s="97">
        <v>325</v>
      </c>
      <c r="E110" s="98" t="str">
        <f t="shared" si="6"/>
        <v>Y</v>
      </c>
      <c r="F110" s="97"/>
      <c r="G110" s="90">
        <v>2</v>
      </c>
      <c r="H110" s="90">
        <v>2</v>
      </c>
      <c r="I110" s="91"/>
      <c r="J110" s="91"/>
      <c r="K110" s="92"/>
      <c r="L110" s="92"/>
      <c r="M110" s="93"/>
      <c r="N110" s="93"/>
      <c r="O110" s="98" t="str">
        <f t="shared" si="4"/>
        <v>noun (f)</v>
      </c>
      <c r="S110" s="101"/>
    </row>
    <row r="111" spans="1:19" s="98" customFormat="1" x14ac:dyDescent="0.3">
      <c r="A111" s="96" t="s">
        <v>551</v>
      </c>
      <c r="B111" s="96" t="s">
        <v>552</v>
      </c>
      <c r="C111" s="97" t="s">
        <v>329</v>
      </c>
      <c r="D111" s="97">
        <v>1801</v>
      </c>
      <c r="E111" s="98" t="str">
        <f t="shared" si="6"/>
        <v>Y</v>
      </c>
      <c r="F111" s="97"/>
      <c r="G111" s="90">
        <v>2</v>
      </c>
      <c r="H111" s="90">
        <v>2</v>
      </c>
      <c r="I111" s="91"/>
      <c r="J111" s="91"/>
      <c r="K111" s="92"/>
      <c r="L111" s="92"/>
      <c r="M111" s="93"/>
      <c r="N111" s="93"/>
      <c r="O111" s="98" t="str">
        <f t="shared" si="4"/>
        <v>noun (m)</v>
      </c>
      <c r="S111" s="101"/>
    </row>
    <row r="112" spans="1:19" s="98" customFormat="1" x14ac:dyDescent="0.3">
      <c r="A112" s="96" t="s">
        <v>553</v>
      </c>
      <c r="B112" s="96" t="s">
        <v>554</v>
      </c>
      <c r="C112" s="97" t="s">
        <v>357</v>
      </c>
      <c r="D112" s="97">
        <v>6</v>
      </c>
      <c r="E112" s="98" t="str">
        <f t="shared" si="6"/>
        <v>Y</v>
      </c>
      <c r="F112" s="97"/>
      <c r="G112" s="90">
        <v>2</v>
      </c>
      <c r="H112" s="90">
        <v>2</v>
      </c>
      <c r="I112" s="91">
        <v>2</v>
      </c>
      <c r="J112" s="91">
        <v>6</v>
      </c>
      <c r="K112" s="92"/>
      <c r="L112" s="92"/>
      <c r="M112" s="93"/>
      <c r="N112" s="93"/>
      <c r="O112" s="98" t="str">
        <f t="shared" si="4"/>
        <v>conj</v>
      </c>
      <c r="S112" s="101"/>
    </row>
    <row r="113" spans="1:19" s="98" customFormat="1" x14ac:dyDescent="0.3">
      <c r="A113" s="96" t="s">
        <v>555</v>
      </c>
      <c r="B113" s="96" t="s">
        <v>556</v>
      </c>
      <c r="C113" s="97" t="s">
        <v>357</v>
      </c>
      <c r="D113" s="97">
        <v>30</v>
      </c>
      <c r="E113" s="98" t="str">
        <f t="shared" si="6"/>
        <v>Y</v>
      </c>
      <c r="F113" s="97"/>
      <c r="G113" s="90">
        <v>2</v>
      </c>
      <c r="H113" s="90">
        <v>2</v>
      </c>
      <c r="I113" s="91">
        <v>2</v>
      </c>
      <c r="J113" s="91">
        <v>6</v>
      </c>
      <c r="K113" s="92"/>
      <c r="L113" s="92"/>
      <c r="M113" s="93"/>
      <c r="N113" s="93"/>
      <c r="O113" s="98" t="str">
        <f t="shared" si="4"/>
        <v>conj</v>
      </c>
      <c r="S113" s="101"/>
    </row>
    <row r="114" spans="1:19" s="98" customFormat="1" ht="18" x14ac:dyDescent="0.3">
      <c r="A114" s="96" t="s">
        <v>557</v>
      </c>
      <c r="B114" s="96" t="s">
        <v>558</v>
      </c>
      <c r="C114" s="97" t="s">
        <v>352</v>
      </c>
      <c r="D114" s="97">
        <v>4</v>
      </c>
      <c r="E114" s="98" t="str">
        <f t="shared" si="6"/>
        <v>Y</v>
      </c>
      <c r="F114" s="97"/>
      <c r="G114" s="90">
        <v>2</v>
      </c>
      <c r="H114" s="90">
        <v>2</v>
      </c>
      <c r="I114" s="91"/>
      <c r="J114" s="91"/>
      <c r="K114" s="92"/>
      <c r="L114" s="92"/>
      <c r="M114" s="93"/>
      <c r="N114" s="93"/>
      <c r="O114" s="98" t="str">
        <f t="shared" si="4"/>
        <v>prep</v>
      </c>
      <c r="P114" s="101"/>
      <c r="S114" s="101"/>
    </row>
    <row r="115" spans="1:19" s="98" customFormat="1" x14ac:dyDescent="0.3">
      <c r="A115" s="96" t="s">
        <v>559</v>
      </c>
      <c r="B115" s="96" t="s">
        <v>560</v>
      </c>
      <c r="C115" s="97" t="s">
        <v>316</v>
      </c>
      <c r="D115" s="97">
        <v>46</v>
      </c>
      <c r="E115" s="98" t="str">
        <f t="shared" si="6"/>
        <v>Y</v>
      </c>
      <c r="F115" s="97"/>
      <c r="G115" s="90">
        <v>2</v>
      </c>
      <c r="H115" s="90">
        <v>3</v>
      </c>
      <c r="I115" s="91"/>
      <c r="J115" s="91"/>
      <c r="K115" s="92"/>
      <c r="L115" s="92"/>
      <c r="M115" s="93"/>
      <c r="N115" s="93"/>
      <c r="O115" s="98" t="str">
        <f t="shared" si="4"/>
        <v>verb</v>
      </c>
      <c r="S115" s="101"/>
    </row>
    <row r="116" spans="1:19" x14ac:dyDescent="0.3">
      <c r="A116" s="96" t="s">
        <v>561</v>
      </c>
      <c r="B116" s="96" t="s">
        <v>562</v>
      </c>
      <c r="C116" s="97" t="s">
        <v>316</v>
      </c>
      <c r="D116" s="97">
        <v>368</v>
      </c>
      <c r="E116" s="98" t="str">
        <f t="shared" si="6"/>
        <v>Y</v>
      </c>
      <c r="G116" s="90">
        <v>2</v>
      </c>
      <c r="H116" s="90">
        <v>3</v>
      </c>
      <c r="I116" s="91">
        <v>2</v>
      </c>
      <c r="J116" s="91">
        <v>2</v>
      </c>
      <c r="K116" s="92"/>
      <c r="L116" s="92"/>
      <c r="M116" s="93"/>
      <c r="N116" s="93"/>
      <c r="O116" s="98" t="str">
        <f t="shared" si="4"/>
        <v>verb</v>
      </c>
      <c r="P116" s="98"/>
      <c r="Q116" s="98"/>
      <c r="R116" s="98"/>
      <c r="S116" s="101"/>
    </row>
    <row r="117" spans="1:19" x14ac:dyDescent="0.3">
      <c r="A117" s="96" t="s">
        <v>563</v>
      </c>
      <c r="B117" s="96" t="s">
        <v>564</v>
      </c>
      <c r="C117" s="97" t="s">
        <v>316</v>
      </c>
      <c r="D117" s="97">
        <v>83</v>
      </c>
      <c r="E117" s="98" t="str">
        <f t="shared" si="6"/>
        <v>Y</v>
      </c>
      <c r="G117" s="90">
        <v>2</v>
      </c>
      <c r="H117" s="90">
        <v>3</v>
      </c>
      <c r="I117" s="91"/>
      <c r="J117" s="91"/>
      <c r="K117" s="92"/>
      <c r="L117" s="92"/>
      <c r="M117" s="93"/>
      <c r="N117" s="93"/>
      <c r="O117" s="98" t="str">
        <f t="shared" si="4"/>
        <v>verb</v>
      </c>
      <c r="P117" s="98"/>
      <c r="Q117" s="98"/>
      <c r="R117" s="98"/>
      <c r="S117" s="101"/>
    </row>
    <row r="118" spans="1:19" s="98" customFormat="1" x14ac:dyDescent="0.3">
      <c r="A118" s="96" t="s">
        <v>565</v>
      </c>
      <c r="B118" s="96" t="s">
        <v>566</v>
      </c>
      <c r="C118" s="97" t="s">
        <v>326</v>
      </c>
      <c r="D118" s="97">
        <v>172</v>
      </c>
      <c r="E118" s="98" t="str">
        <f t="shared" si="6"/>
        <v>Y</v>
      </c>
      <c r="F118" s="97"/>
      <c r="G118" s="90">
        <v>2</v>
      </c>
      <c r="H118" s="90">
        <v>3</v>
      </c>
      <c r="I118" s="91"/>
      <c r="J118" s="91"/>
      <c r="K118" s="92"/>
      <c r="L118" s="92"/>
      <c r="M118" s="93"/>
      <c r="N118" s="93"/>
      <c r="O118" s="98" t="str">
        <f t="shared" si="4"/>
        <v>noun (f)</v>
      </c>
      <c r="S118" s="101"/>
    </row>
    <row r="119" spans="1:19" s="98" customFormat="1" x14ac:dyDescent="0.3">
      <c r="A119" s="96" t="s">
        <v>567</v>
      </c>
      <c r="B119" s="96" t="s">
        <v>568</v>
      </c>
      <c r="C119" s="97" t="s">
        <v>329</v>
      </c>
      <c r="D119" s="97">
        <v>1043</v>
      </c>
      <c r="E119" s="98" t="str">
        <f t="shared" si="6"/>
        <v>Y</v>
      </c>
      <c r="F119" s="97"/>
      <c r="G119" s="90">
        <v>2</v>
      </c>
      <c r="H119" s="90">
        <v>3</v>
      </c>
      <c r="I119" s="91">
        <v>2</v>
      </c>
      <c r="J119" s="91">
        <v>3</v>
      </c>
      <c r="K119" s="92"/>
      <c r="L119" s="92"/>
      <c r="M119" s="93"/>
      <c r="N119" s="93"/>
      <c r="O119" s="98" t="str">
        <f t="shared" si="4"/>
        <v>noun (m)</v>
      </c>
      <c r="S119" s="101"/>
    </row>
    <row r="120" spans="1:19" s="98" customFormat="1" x14ac:dyDescent="0.3">
      <c r="A120" s="96" t="s">
        <v>569</v>
      </c>
      <c r="B120" s="96" t="s">
        <v>570</v>
      </c>
      <c r="C120" s="97" t="s">
        <v>326</v>
      </c>
      <c r="D120" s="97">
        <v>645</v>
      </c>
      <c r="E120" s="98" t="str">
        <f t="shared" si="6"/>
        <v>Y</v>
      </c>
      <c r="F120" s="97"/>
      <c r="G120" s="90">
        <v>2</v>
      </c>
      <c r="H120" s="90">
        <v>4</v>
      </c>
      <c r="I120" s="91"/>
      <c r="J120" s="91"/>
      <c r="K120" s="92"/>
      <c r="L120" s="92"/>
      <c r="M120" s="93"/>
      <c r="N120" s="93"/>
      <c r="O120" s="98" t="str">
        <f t="shared" si="4"/>
        <v>noun (f)</v>
      </c>
      <c r="P120" s="101"/>
      <c r="S120" s="101"/>
    </row>
    <row r="121" spans="1:19" s="98" customFormat="1" x14ac:dyDescent="0.3">
      <c r="A121" s="96" t="s">
        <v>571</v>
      </c>
      <c r="B121" s="96" t="s">
        <v>572</v>
      </c>
      <c r="C121" s="97" t="s">
        <v>329</v>
      </c>
      <c r="D121" s="97">
        <v>569</v>
      </c>
      <c r="E121" s="98" t="str">
        <f t="shared" si="6"/>
        <v>Y</v>
      </c>
      <c r="F121" s="97"/>
      <c r="G121" s="90">
        <v>2</v>
      </c>
      <c r="H121" s="90">
        <v>4</v>
      </c>
      <c r="I121" s="91"/>
      <c r="J121" s="91"/>
      <c r="K121" s="92"/>
      <c r="L121" s="92"/>
      <c r="M121" s="93"/>
      <c r="N121" s="93"/>
      <c r="O121" s="98" t="str">
        <f t="shared" si="4"/>
        <v>noun (m)</v>
      </c>
      <c r="S121" s="101"/>
    </row>
    <row r="122" spans="1:19" s="98" customFormat="1" x14ac:dyDescent="0.3">
      <c r="A122" s="96" t="s">
        <v>573</v>
      </c>
      <c r="B122" s="96" t="s">
        <v>574</v>
      </c>
      <c r="C122" s="97" t="s">
        <v>326</v>
      </c>
      <c r="D122" s="97">
        <v>1558</v>
      </c>
      <c r="E122" s="98" t="str">
        <f t="shared" si="6"/>
        <v>Y</v>
      </c>
      <c r="F122" s="97"/>
      <c r="G122" s="102">
        <v>2</v>
      </c>
      <c r="H122" s="102">
        <v>3</v>
      </c>
      <c r="I122" s="103">
        <v>2</v>
      </c>
      <c r="J122" s="103">
        <v>3</v>
      </c>
      <c r="K122" s="104"/>
      <c r="L122" s="104"/>
      <c r="M122" s="105"/>
      <c r="N122" s="105"/>
      <c r="O122" s="98" t="str">
        <f t="shared" si="4"/>
        <v>noun (f)</v>
      </c>
      <c r="S122" s="101"/>
    </row>
    <row r="123" spans="1:19" s="98" customFormat="1" x14ac:dyDescent="0.3">
      <c r="A123" s="96" t="s">
        <v>575</v>
      </c>
      <c r="B123" s="96" t="s">
        <v>576</v>
      </c>
      <c r="C123" s="97" t="s">
        <v>472</v>
      </c>
      <c r="D123" s="97">
        <v>1</v>
      </c>
      <c r="E123" s="98" t="str">
        <f t="shared" si="6"/>
        <v>Y</v>
      </c>
      <c r="F123" s="97"/>
      <c r="G123" s="90">
        <v>2</v>
      </c>
      <c r="H123" s="90">
        <v>3</v>
      </c>
      <c r="I123" s="91"/>
      <c r="J123" s="91"/>
      <c r="K123" s="92"/>
      <c r="L123" s="92"/>
      <c r="M123" s="93"/>
      <c r="N123" s="93"/>
      <c r="O123" s="98" t="str">
        <f t="shared" si="4"/>
        <v>det</v>
      </c>
      <c r="S123" s="101"/>
    </row>
    <row r="124" spans="1:19" s="98" customFormat="1" x14ac:dyDescent="0.3">
      <c r="A124" s="96" t="s">
        <v>577</v>
      </c>
      <c r="B124" s="96" t="s">
        <v>578</v>
      </c>
      <c r="C124" s="97" t="s">
        <v>472</v>
      </c>
      <c r="D124" s="97">
        <v>1</v>
      </c>
      <c r="E124" s="98" t="str">
        <f t="shared" si="6"/>
        <v>Y</v>
      </c>
      <c r="F124" s="97"/>
      <c r="G124" s="90">
        <v>2</v>
      </c>
      <c r="H124" s="90">
        <v>3</v>
      </c>
      <c r="I124" s="91"/>
      <c r="J124" s="91"/>
      <c r="K124" s="92"/>
      <c r="L124" s="92"/>
      <c r="M124" s="93"/>
      <c r="N124" s="93"/>
      <c r="O124" s="98" t="str">
        <f t="shared" si="4"/>
        <v>det</v>
      </c>
      <c r="S124" s="101"/>
    </row>
    <row r="125" spans="1:19" s="98" customFormat="1" ht="18" x14ac:dyDescent="0.3">
      <c r="A125" s="96" t="s">
        <v>579</v>
      </c>
      <c r="B125" s="96" t="s">
        <v>580</v>
      </c>
      <c r="C125" s="97" t="s">
        <v>352</v>
      </c>
      <c r="D125" s="97">
        <v>4</v>
      </c>
      <c r="E125" s="98" t="str">
        <f t="shared" si="6"/>
        <v>Y</v>
      </c>
      <c r="F125" s="97"/>
      <c r="G125" s="90">
        <v>2</v>
      </c>
      <c r="H125" s="90">
        <v>3</v>
      </c>
      <c r="I125" s="91"/>
      <c r="J125" s="91"/>
      <c r="K125" s="92"/>
      <c r="L125" s="92"/>
      <c r="M125" s="93"/>
      <c r="N125" s="93"/>
      <c r="O125" s="98" t="str">
        <f>IF(AND(ISBLANK(G125),ISBLANK(I149),ISBLANK(K125),ISBLANK(M125)),"",C125)</f>
        <v>prep</v>
      </c>
      <c r="S125" s="101"/>
    </row>
    <row r="126" spans="1:19" x14ac:dyDescent="0.3">
      <c r="A126" s="96" t="s">
        <v>581</v>
      </c>
      <c r="B126" s="96" t="s">
        <v>582</v>
      </c>
      <c r="C126" s="97" t="s">
        <v>326</v>
      </c>
      <c r="D126" s="97">
        <v>1490</v>
      </c>
      <c r="E126" s="98" t="str">
        <f t="shared" si="6"/>
        <v>Y</v>
      </c>
      <c r="G126" s="90">
        <v>2</v>
      </c>
      <c r="H126" s="90">
        <v>4</v>
      </c>
      <c r="I126" s="91"/>
      <c r="J126" s="91"/>
      <c r="K126" s="92"/>
      <c r="L126" s="92"/>
      <c r="M126" s="93"/>
      <c r="N126" s="93"/>
      <c r="O126" s="98" t="str">
        <f t="shared" si="4"/>
        <v>noun (f)</v>
      </c>
      <c r="P126" s="98"/>
      <c r="Q126" s="98"/>
      <c r="R126" s="98"/>
      <c r="S126" s="101"/>
    </row>
    <row r="127" spans="1:19" s="98" customFormat="1" x14ac:dyDescent="0.3">
      <c r="A127" s="96" t="s">
        <v>583</v>
      </c>
      <c r="B127" s="96" t="s">
        <v>584</v>
      </c>
      <c r="C127" s="97" t="s">
        <v>326</v>
      </c>
      <c r="D127" s="97">
        <v>629</v>
      </c>
      <c r="E127" s="98" t="str">
        <f t="shared" si="6"/>
        <v>Y</v>
      </c>
      <c r="F127" s="97"/>
      <c r="G127" s="90">
        <v>2</v>
      </c>
      <c r="H127" s="90">
        <v>4</v>
      </c>
      <c r="I127" s="91"/>
      <c r="J127" s="91"/>
      <c r="K127" s="92"/>
      <c r="L127" s="92"/>
      <c r="M127" s="93"/>
      <c r="N127" s="93"/>
      <c r="O127" s="98" t="str">
        <f t="shared" si="4"/>
        <v>noun (f)</v>
      </c>
      <c r="S127" s="101"/>
    </row>
    <row r="128" spans="1:19" x14ac:dyDescent="0.3">
      <c r="A128" s="96" t="s">
        <v>585</v>
      </c>
      <c r="B128" s="96" t="s">
        <v>586</v>
      </c>
      <c r="C128" s="97" t="s">
        <v>329</v>
      </c>
      <c r="D128" s="97">
        <v>896</v>
      </c>
      <c r="E128" s="98" t="str">
        <f t="shared" si="6"/>
        <v>Y</v>
      </c>
      <c r="G128" s="102">
        <v>2</v>
      </c>
      <c r="H128" s="102">
        <v>4</v>
      </c>
      <c r="I128" s="103"/>
      <c r="J128" s="103"/>
      <c r="K128" s="104">
        <v>1</v>
      </c>
      <c r="L128" s="104">
        <v>3</v>
      </c>
      <c r="M128" s="105"/>
      <c r="N128" s="105"/>
      <c r="O128" s="98" t="str">
        <f t="shared" si="4"/>
        <v>noun (m)</v>
      </c>
      <c r="P128" s="98"/>
      <c r="Q128" s="98"/>
      <c r="R128" s="98"/>
      <c r="S128" s="101"/>
    </row>
    <row r="129" spans="1:19" x14ac:dyDescent="0.3">
      <c r="A129" s="96" t="s">
        <v>587</v>
      </c>
      <c r="B129" s="96" t="s">
        <v>588</v>
      </c>
      <c r="C129" s="97" t="s">
        <v>329</v>
      </c>
      <c r="D129" s="97">
        <v>1599</v>
      </c>
      <c r="E129" s="98" t="str">
        <f t="shared" si="6"/>
        <v>Y</v>
      </c>
      <c r="G129" s="90">
        <v>2</v>
      </c>
      <c r="H129" s="90">
        <v>4</v>
      </c>
      <c r="I129" s="91"/>
      <c r="J129" s="91"/>
      <c r="K129" s="92"/>
      <c r="L129" s="92"/>
      <c r="M129" s="93"/>
      <c r="N129" s="93"/>
      <c r="O129" s="98" t="str">
        <f t="shared" si="4"/>
        <v>noun (m)</v>
      </c>
      <c r="P129" s="98"/>
      <c r="Q129" s="98"/>
      <c r="R129" s="98"/>
      <c r="S129" s="101"/>
    </row>
    <row r="130" spans="1:19" ht="18" x14ac:dyDescent="0.3">
      <c r="A130" s="96" t="s">
        <v>589</v>
      </c>
      <c r="B130" s="96" t="s">
        <v>590</v>
      </c>
      <c r="C130" s="97" t="s">
        <v>368</v>
      </c>
      <c r="D130" s="97">
        <v>59</v>
      </c>
      <c r="E130" s="98" t="str">
        <f t="shared" si="6"/>
        <v>Y</v>
      </c>
      <c r="G130" s="90">
        <v>2</v>
      </c>
      <c r="H130" s="90">
        <v>4</v>
      </c>
      <c r="I130" s="91">
        <v>2</v>
      </c>
      <c r="J130" s="91">
        <v>4</v>
      </c>
      <c r="K130" s="92"/>
      <c r="L130" s="92"/>
      <c r="M130" s="93"/>
      <c r="N130" s="93"/>
      <c r="O130" s="98" t="str">
        <f t="shared" ref="O130:O193" si="7">IF(AND(ISBLANK(G130),ISBLANK(I130),ISBLANK(K130),ISBLANK(M130)),"",C130)</f>
        <v>adj</v>
      </c>
      <c r="P130" s="98"/>
      <c r="Q130" s="98"/>
      <c r="R130" s="98"/>
      <c r="S130" s="101"/>
    </row>
    <row r="131" spans="1:19" s="98" customFormat="1" ht="18" x14ac:dyDescent="0.3">
      <c r="A131" s="96" t="s">
        <v>591</v>
      </c>
      <c r="B131" s="96" t="s">
        <v>592</v>
      </c>
      <c r="C131" s="97" t="s">
        <v>368</v>
      </c>
      <c r="D131" s="97">
        <v>138</v>
      </c>
      <c r="E131" s="98" t="str">
        <f t="shared" si="6"/>
        <v>Y</v>
      </c>
      <c r="F131" s="97"/>
      <c r="G131" s="90">
        <v>2</v>
      </c>
      <c r="H131" s="90">
        <v>4</v>
      </c>
      <c r="I131" s="91">
        <v>2</v>
      </c>
      <c r="J131" s="91">
        <v>4</v>
      </c>
      <c r="K131" s="92"/>
      <c r="L131" s="92"/>
      <c r="M131" s="93"/>
      <c r="N131" s="93"/>
      <c r="O131" s="98" t="str">
        <f t="shared" si="7"/>
        <v>adj</v>
      </c>
      <c r="S131" s="101"/>
    </row>
    <row r="132" spans="1:19" s="98" customFormat="1" ht="18" x14ac:dyDescent="0.3">
      <c r="A132" s="96" t="s">
        <v>593</v>
      </c>
      <c r="B132" s="96" t="s">
        <v>594</v>
      </c>
      <c r="C132" s="97" t="s">
        <v>352</v>
      </c>
      <c r="D132" s="97">
        <v>2</v>
      </c>
      <c r="E132" s="98" t="str">
        <f t="shared" si="6"/>
        <v>Y</v>
      </c>
      <c r="F132" s="97"/>
      <c r="G132" s="90">
        <v>2</v>
      </c>
      <c r="H132" s="90">
        <v>4</v>
      </c>
      <c r="I132" s="91">
        <v>2</v>
      </c>
      <c r="J132" s="91">
        <v>4</v>
      </c>
      <c r="K132" s="92"/>
      <c r="L132" s="92"/>
      <c r="M132" s="93"/>
      <c r="N132" s="93"/>
      <c r="O132" s="98" t="str">
        <f t="shared" si="7"/>
        <v>prep</v>
      </c>
      <c r="S132" s="101"/>
    </row>
    <row r="133" spans="1:19" s="98" customFormat="1" x14ac:dyDescent="0.3">
      <c r="A133" s="96" t="s">
        <v>595</v>
      </c>
      <c r="B133" s="96" t="s">
        <v>596</v>
      </c>
      <c r="C133" s="97" t="s">
        <v>316</v>
      </c>
      <c r="D133" s="97">
        <v>1338</v>
      </c>
      <c r="E133" s="98" t="str">
        <f t="shared" si="6"/>
        <v>Y</v>
      </c>
      <c r="F133" s="97"/>
      <c r="G133" s="102">
        <v>2</v>
      </c>
      <c r="H133" s="102">
        <v>5</v>
      </c>
      <c r="I133" s="103"/>
      <c r="J133" s="103"/>
      <c r="K133" s="104">
        <v>2</v>
      </c>
      <c r="L133" s="104">
        <v>3</v>
      </c>
      <c r="M133" s="105"/>
      <c r="N133" s="105"/>
      <c r="O133" s="98" t="str">
        <f t="shared" si="7"/>
        <v>verb</v>
      </c>
      <c r="P133" s="101"/>
      <c r="S133" s="101"/>
    </row>
    <row r="134" spans="1:19" s="98" customFormat="1" x14ac:dyDescent="0.3">
      <c r="A134" s="96" t="s">
        <v>597</v>
      </c>
      <c r="B134" s="96" t="s">
        <v>598</v>
      </c>
      <c r="C134" s="97" t="s">
        <v>316</v>
      </c>
      <c r="D134" s="97">
        <v>90</v>
      </c>
      <c r="E134" s="98" t="str">
        <f t="shared" si="6"/>
        <v>Y</v>
      </c>
      <c r="F134" s="97"/>
      <c r="G134" s="90">
        <v>2</v>
      </c>
      <c r="H134" s="90">
        <v>5</v>
      </c>
      <c r="I134" s="91"/>
      <c r="J134" s="91"/>
      <c r="K134" s="92"/>
      <c r="L134" s="92"/>
      <c r="M134" s="93"/>
      <c r="N134" s="93"/>
      <c r="O134" s="98" t="str">
        <f t="shared" si="7"/>
        <v>verb</v>
      </c>
      <c r="P134" s="101"/>
      <c r="S134" s="101"/>
    </row>
    <row r="135" spans="1:19" s="98" customFormat="1" x14ac:dyDescent="0.3">
      <c r="A135" s="110" t="s">
        <v>599</v>
      </c>
      <c r="B135" s="99" t="s">
        <v>600</v>
      </c>
      <c r="C135" s="98" t="s">
        <v>329</v>
      </c>
      <c r="D135" s="98">
        <v>467</v>
      </c>
      <c r="E135" s="98" t="str">
        <f t="shared" si="6"/>
        <v>Y</v>
      </c>
      <c r="F135" s="97"/>
      <c r="G135" s="102">
        <v>2</v>
      </c>
      <c r="H135" s="102">
        <v>5</v>
      </c>
      <c r="I135" s="91">
        <v>2</v>
      </c>
      <c r="J135" s="91">
        <v>5</v>
      </c>
      <c r="K135" s="92"/>
      <c r="L135" s="92"/>
      <c r="M135" s="93"/>
      <c r="N135" s="93"/>
      <c r="O135" s="98" t="str">
        <f t="shared" si="7"/>
        <v>noun (m)</v>
      </c>
      <c r="S135" s="101"/>
    </row>
    <row r="136" spans="1:19" s="98" customFormat="1" x14ac:dyDescent="0.3">
      <c r="A136" s="99" t="s">
        <v>601</v>
      </c>
      <c r="B136" s="99" t="s">
        <v>602</v>
      </c>
      <c r="C136" s="98" t="s">
        <v>326</v>
      </c>
      <c r="D136" s="98">
        <v>467</v>
      </c>
      <c r="E136" s="98" t="str">
        <f t="shared" si="6"/>
        <v>Y</v>
      </c>
      <c r="F136" s="97"/>
      <c r="G136" s="90">
        <v>2</v>
      </c>
      <c r="H136" s="90">
        <v>5</v>
      </c>
      <c r="I136" s="91">
        <v>2</v>
      </c>
      <c r="J136" s="91">
        <v>5</v>
      </c>
      <c r="K136" s="92"/>
      <c r="L136" s="92"/>
      <c r="M136" s="93"/>
      <c r="N136" s="93"/>
      <c r="O136" s="98" t="str">
        <f t="shared" si="7"/>
        <v>noun (f)</v>
      </c>
      <c r="S136" s="101"/>
    </row>
    <row r="137" spans="1:19" s="98" customFormat="1" x14ac:dyDescent="0.3">
      <c r="A137" s="96" t="s">
        <v>603</v>
      </c>
      <c r="B137" s="96" t="s">
        <v>604</v>
      </c>
      <c r="C137" s="97" t="s">
        <v>329</v>
      </c>
      <c r="D137" s="97">
        <v>2724</v>
      </c>
      <c r="E137" s="98" t="str">
        <f t="shared" si="6"/>
        <v>N</v>
      </c>
      <c r="F137" s="97"/>
      <c r="G137" s="102">
        <v>2</v>
      </c>
      <c r="H137" s="102">
        <v>5</v>
      </c>
      <c r="I137" s="91"/>
      <c r="J137" s="91"/>
      <c r="K137" s="92"/>
      <c r="L137" s="92"/>
      <c r="M137" s="93"/>
      <c r="N137" s="93"/>
      <c r="O137" s="98" t="str">
        <f t="shared" si="7"/>
        <v>noun (m)</v>
      </c>
      <c r="P137" s="101"/>
      <c r="S137" s="101"/>
    </row>
    <row r="138" spans="1:19" s="98" customFormat="1" x14ac:dyDescent="0.3">
      <c r="A138" s="96" t="s">
        <v>605</v>
      </c>
      <c r="B138" s="96" t="s">
        <v>606</v>
      </c>
      <c r="C138" s="97" t="s">
        <v>329</v>
      </c>
      <c r="D138" s="97">
        <v>2475</v>
      </c>
      <c r="E138" s="98" t="str">
        <f t="shared" si="6"/>
        <v>N</v>
      </c>
      <c r="F138" s="97"/>
      <c r="G138" s="90">
        <v>2</v>
      </c>
      <c r="H138" s="90">
        <v>5</v>
      </c>
      <c r="I138" s="91"/>
      <c r="J138" s="91"/>
      <c r="K138" s="92"/>
      <c r="L138" s="92"/>
      <c r="M138" s="93"/>
      <c r="N138" s="93"/>
      <c r="O138" s="98" t="str">
        <f t="shared" si="7"/>
        <v>noun (m)</v>
      </c>
      <c r="P138" s="101"/>
      <c r="S138" s="101"/>
    </row>
    <row r="139" spans="1:19" s="98" customFormat="1" x14ac:dyDescent="0.3">
      <c r="A139" s="96" t="s">
        <v>607</v>
      </c>
      <c r="B139" s="96" t="s">
        <v>608</v>
      </c>
      <c r="C139" s="97" t="s">
        <v>609</v>
      </c>
      <c r="D139" s="97">
        <v>60</v>
      </c>
      <c r="E139" s="98" t="str">
        <f t="shared" si="6"/>
        <v>Y</v>
      </c>
      <c r="F139" s="97"/>
      <c r="G139" s="102">
        <v>2</v>
      </c>
      <c r="H139" s="102">
        <v>5</v>
      </c>
      <c r="I139" s="91">
        <v>2</v>
      </c>
      <c r="J139" s="91">
        <v>5</v>
      </c>
      <c r="K139" s="92"/>
      <c r="L139" s="92"/>
      <c r="M139" s="93"/>
      <c r="N139" s="93"/>
      <c r="O139" s="98" t="str">
        <f t="shared" si="7"/>
        <v>adj (m)</v>
      </c>
      <c r="S139" s="101"/>
    </row>
    <row r="140" spans="1:19" s="98" customFormat="1" x14ac:dyDescent="0.3">
      <c r="A140" s="96" t="s">
        <v>610</v>
      </c>
      <c r="B140" s="96" t="s">
        <v>611</v>
      </c>
      <c r="C140" s="97" t="s">
        <v>612</v>
      </c>
      <c r="D140" s="97">
        <v>60</v>
      </c>
      <c r="E140" s="98" t="str">
        <f t="shared" si="6"/>
        <v>Y</v>
      </c>
      <c r="F140" s="97"/>
      <c r="G140" s="90">
        <v>2</v>
      </c>
      <c r="H140" s="90">
        <v>5</v>
      </c>
      <c r="I140" s="91">
        <v>2</v>
      </c>
      <c r="J140" s="91">
        <v>5</v>
      </c>
      <c r="K140" s="92"/>
      <c r="L140" s="92"/>
      <c r="M140" s="93"/>
      <c r="N140" s="93"/>
      <c r="O140" s="98" t="str">
        <f t="shared" si="7"/>
        <v>adj (f)</v>
      </c>
      <c r="S140" s="101"/>
    </row>
    <row r="141" spans="1:19" x14ac:dyDescent="0.3">
      <c r="A141" s="96" t="s">
        <v>613</v>
      </c>
      <c r="B141" s="96" t="s">
        <v>614</v>
      </c>
      <c r="C141" s="97" t="s">
        <v>368</v>
      </c>
      <c r="D141" s="97">
        <v>330</v>
      </c>
      <c r="E141" s="98" t="str">
        <f t="shared" si="6"/>
        <v>Y</v>
      </c>
      <c r="G141" s="102">
        <v>2</v>
      </c>
      <c r="H141" s="102">
        <v>5</v>
      </c>
      <c r="I141" s="91">
        <v>2</v>
      </c>
      <c r="J141" s="91">
        <v>5</v>
      </c>
      <c r="K141" s="92"/>
      <c r="L141" s="92"/>
      <c r="M141" s="93"/>
      <c r="N141" s="93"/>
      <c r="O141" s="98" t="str">
        <f t="shared" si="7"/>
        <v>adj</v>
      </c>
      <c r="P141" s="98"/>
      <c r="Q141" s="98"/>
      <c r="R141" s="98"/>
      <c r="S141" s="101"/>
    </row>
    <row r="142" spans="1:19" s="98" customFormat="1" x14ac:dyDescent="0.3">
      <c r="A142" s="96" t="s">
        <v>615</v>
      </c>
      <c r="B142" s="96" t="s">
        <v>616</v>
      </c>
      <c r="C142" s="97" t="s">
        <v>368</v>
      </c>
      <c r="D142" s="97">
        <v>330</v>
      </c>
      <c r="E142" s="98" t="str">
        <f t="shared" si="6"/>
        <v>Y</v>
      </c>
      <c r="F142" s="97" t="s">
        <v>613</v>
      </c>
      <c r="G142" s="90">
        <v>2</v>
      </c>
      <c r="H142" s="90">
        <v>5</v>
      </c>
      <c r="I142" s="91">
        <v>2</v>
      </c>
      <c r="J142" s="91">
        <v>5</v>
      </c>
      <c r="K142" s="92"/>
      <c r="L142" s="92"/>
      <c r="M142" s="93"/>
      <c r="N142" s="93"/>
      <c r="O142" s="98" t="str">
        <f t="shared" si="7"/>
        <v>adj</v>
      </c>
      <c r="P142" s="101"/>
      <c r="S142" s="101"/>
    </row>
    <row r="143" spans="1:19" s="98" customFormat="1" x14ac:dyDescent="0.3">
      <c r="A143" s="96" t="s">
        <v>617</v>
      </c>
      <c r="B143" s="96" t="s">
        <v>618</v>
      </c>
      <c r="C143" s="97" t="s">
        <v>352</v>
      </c>
      <c r="D143" s="97">
        <v>1103</v>
      </c>
      <c r="E143" s="98" t="str">
        <f t="shared" si="6"/>
        <v>Y</v>
      </c>
      <c r="F143" s="97"/>
      <c r="G143" s="90">
        <v>2</v>
      </c>
      <c r="H143" s="90">
        <v>5</v>
      </c>
      <c r="I143" s="91">
        <v>2</v>
      </c>
      <c r="J143" s="91">
        <v>5</v>
      </c>
      <c r="K143" s="92"/>
      <c r="L143" s="92"/>
      <c r="M143" s="93"/>
      <c r="N143" s="93"/>
      <c r="O143" s="98" t="str">
        <f t="shared" si="7"/>
        <v>prep</v>
      </c>
      <c r="P143" s="101"/>
      <c r="S143" s="101"/>
    </row>
    <row r="144" spans="1:19" s="98" customFormat="1" x14ac:dyDescent="0.3">
      <c r="A144" s="96" t="s">
        <v>619</v>
      </c>
      <c r="B144" s="96" t="s">
        <v>620</v>
      </c>
      <c r="C144" s="97" t="s">
        <v>316</v>
      </c>
      <c r="D144" s="97">
        <v>413</v>
      </c>
      <c r="E144" s="98" t="str">
        <f t="shared" si="6"/>
        <v>Y</v>
      </c>
      <c r="F144" s="97"/>
      <c r="G144" s="102">
        <v>2</v>
      </c>
      <c r="H144" s="102">
        <v>6</v>
      </c>
      <c r="I144" s="103"/>
      <c r="J144" s="103"/>
      <c r="K144" s="104"/>
      <c r="L144" s="104"/>
      <c r="M144" s="105"/>
      <c r="N144" s="105"/>
      <c r="O144" s="98" t="str">
        <f t="shared" si="7"/>
        <v>verb</v>
      </c>
      <c r="S144" s="101"/>
    </row>
    <row r="145" spans="1:19" s="98" customFormat="1" x14ac:dyDescent="0.3">
      <c r="A145" s="99" t="s">
        <v>621</v>
      </c>
      <c r="B145" s="99" t="s">
        <v>622</v>
      </c>
      <c r="C145" s="98" t="s">
        <v>316</v>
      </c>
      <c r="D145" s="98">
        <v>242</v>
      </c>
      <c r="E145" s="98" t="str">
        <f t="shared" si="6"/>
        <v>Y</v>
      </c>
      <c r="F145" s="99"/>
      <c r="G145" s="90">
        <v>2</v>
      </c>
      <c r="H145" s="90">
        <v>6</v>
      </c>
      <c r="I145" s="91">
        <v>2</v>
      </c>
      <c r="J145" s="91">
        <v>6</v>
      </c>
      <c r="K145" s="92"/>
      <c r="L145" s="92"/>
      <c r="M145" s="93"/>
      <c r="N145" s="93"/>
      <c r="O145" s="98" t="str">
        <f t="shared" si="7"/>
        <v>verb</v>
      </c>
      <c r="S145" s="101"/>
    </row>
    <row r="146" spans="1:19" s="98" customFormat="1" x14ac:dyDescent="0.3">
      <c r="A146" s="96" t="s">
        <v>623</v>
      </c>
      <c r="B146" s="96" t="s">
        <v>624</v>
      </c>
      <c r="C146" s="97" t="s">
        <v>316</v>
      </c>
      <c r="D146" s="97">
        <v>1186</v>
      </c>
      <c r="E146" s="98" t="str">
        <f t="shared" si="6"/>
        <v>Y</v>
      </c>
      <c r="F146" s="97"/>
      <c r="G146" s="102">
        <v>2</v>
      </c>
      <c r="H146" s="102">
        <v>6</v>
      </c>
      <c r="I146" s="91"/>
      <c r="J146" s="91"/>
      <c r="K146" s="92"/>
      <c r="L146" s="92"/>
      <c r="M146" s="93"/>
      <c r="N146" s="93"/>
      <c r="O146" s="98" t="str">
        <f t="shared" si="7"/>
        <v>verb</v>
      </c>
      <c r="S146" s="101"/>
    </row>
    <row r="147" spans="1:19" s="98" customFormat="1" x14ac:dyDescent="0.3">
      <c r="A147" s="96" t="s">
        <v>625</v>
      </c>
      <c r="B147" s="96" t="s">
        <v>626</v>
      </c>
      <c r="C147" s="97" t="s">
        <v>326</v>
      </c>
      <c r="D147" s="97">
        <v>477</v>
      </c>
      <c r="E147" s="98" t="str">
        <f t="shared" si="6"/>
        <v>Y</v>
      </c>
      <c r="F147" s="97"/>
      <c r="G147" s="90">
        <v>2</v>
      </c>
      <c r="H147" s="90">
        <v>6</v>
      </c>
      <c r="I147" s="103"/>
      <c r="J147" s="103"/>
      <c r="K147" s="104"/>
      <c r="L147" s="104"/>
      <c r="M147" s="93"/>
      <c r="N147" s="93"/>
      <c r="O147" s="98" t="str">
        <f t="shared" si="7"/>
        <v>noun (f)</v>
      </c>
      <c r="S147" s="101"/>
    </row>
    <row r="148" spans="1:19" s="98" customFormat="1" x14ac:dyDescent="0.3">
      <c r="A148" s="96" t="s">
        <v>627</v>
      </c>
      <c r="B148" s="96" t="s">
        <v>628</v>
      </c>
      <c r="C148" s="97" t="s">
        <v>357</v>
      </c>
      <c r="D148" s="97">
        <v>44</v>
      </c>
      <c r="E148" s="98" t="str">
        <f t="shared" si="6"/>
        <v>Y</v>
      </c>
      <c r="F148" s="97"/>
      <c r="G148" s="102">
        <v>2</v>
      </c>
      <c r="H148" s="102">
        <v>6</v>
      </c>
      <c r="I148" s="91">
        <v>2</v>
      </c>
      <c r="J148" s="91">
        <v>6</v>
      </c>
      <c r="K148" s="92"/>
      <c r="L148" s="92"/>
      <c r="M148" s="93"/>
      <c r="N148" s="93"/>
      <c r="O148" s="98" t="str">
        <f t="shared" si="7"/>
        <v>conj</v>
      </c>
      <c r="S148" s="101"/>
    </row>
    <row r="149" spans="1:19" s="98" customFormat="1" ht="18" x14ac:dyDescent="0.3">
      <c r="A149" s="96" t="s">
        <v>629</v>
      </c>
      <c r="B149" s="96" t="s">
        <v>630</v>
      </c>
      <c r="C149" s="97" t="s">
        <v>352</v>
      </c>
      <c r="D149" s="97">
        <v>4</v>
      </c>
      <c r="E149" s="98" t="str">
        <f t="shared" si="6"/>
        <v>Y</v>
      </c>
      <c r="F149" s="97"/>
      <c r="G149" s="90">
        <v>2</v>
      </c>
      <c r="H149" s="90">
        <v>6</v>
      </c>
      <c r="I149" s="91">
        <v>2</v>
      </c>
      <c r="J149" s="91">
        <v>7</v>
      </c>
      <c r="K149" s="92"/>
      <c r="L149" s="92"/>
      <c r="M149" s="93"/>
      <c r="N149" s="93"/>
      <c r="O149" s="98" t="str">
        <f>IF(AND(ISBLANK(G149),ISBLANK(#REF!),ISBLANK(K149),ISBLANK(M149)),"",C149)</f>
        <v>prep</v>
      </c>
      <c r="S149" s="101"/>
    </row>
    <row r="150" spans="1:19" s="98" customFormat="1" x14ac:dyDescent="0.3">
      <c r="A150" s="96" t="s">
        <v>631</v>
      </c>
      <c r="B150" s="96" t="s">
        <v>632</v>
      </c>
      <c r="C150" s="97" t="s">
        <v>316</v>
      </c>
      <c r="D150" s="97">
        <v>597</v>
      </c>
      <c r="E150" s="98" t="str">
        <f t="shared" si="6"/>
        <v>Y</v>
      </c>
      <c r="F150" s="97"/>
      <c r="G150" s="90">
        <v>2</v>
      </c>
      <c r="H150" s="90">
        <v>7</v>
      </c>
      <c r="I150" s="91">
        <v>2</v>
      </c>
      <c r="J150" s="91">
        <v>6</v>
      </c>
      <c r="K150" s="92"/>
      <c r="L150" s="92"/>
      <c r="M150" s="93"/>
      <c r="N150" s="93"/>
      <c r="O150" s="98" t="str">
        <f t="shared" si="7"/>
        <v>verb</v>
      </c>
      <c r="S150" s="101"/>
    </row>
    <row r="151" spans="1:19" s="98" customFormat="1" x14ac:dyDescent="0.3">
      <c r="A151" s="96" t="s">
        <v>633</v>
      </c>
      <c r="B151" s="96" t="s">
        <v>634</v>
      </c>
      <c r="C151" s="97" t="s">
        <v>329</v>
      </c>
      <c r="D151" s="97">
        <v>1295</v>
      </c>
      <c r="E151" s="98" t="str">
        <f t="shared" si="6"/>
        <v>Y</v>
      </c>
      <c r="F151" s="97"/>
      <c r="G151" s="90">
        <v>2</v>
      </c>
      <c r="H151" s="90">
        <v>7</v>
      </c>
      <c r="I151" s="91"/>
      <c r="J151" s="91"/>
      <c r="K151" s="92"/>
      <c r="L151" s="92"/>
      <c r="M151" s="93"/>
      <c r="N151" s="93"/>
      <c r="O151" s="98" t="str">
        <f t="shared" si="7"/>
        <v>noun (m)</v>
      </c>
      <c r="S151" s="101"/>
    </row>
    <row r="152" spans="1:19" x14ac:dyDescent="0.3">
      <c r="A152" s="96" t="s">
        <v>635</v>
      </c>
      <c r="B152" s="96" t="s">
        <v>636</v>
      </c>
      <c r="C152" s="97" t="s">
        <v>326</v>
      </c>
      <c r="D152" s="97">
        <v>260</v>
      </c>
      <c r="E152" s="98" t="str">
        <f t="shared" si="6"/>
        <v>Y</v>
      </c>
      <c r="G152" s="90">
        <v>2</v>
      </c>
      <c r="H152" s="90">
        <v>7</v>
      </c>
      <c r="I152" s="91"/>
      <c r="J152" s="91"/>
      <c r="K152" s="92"/>
      <c r="L152" s="92"/>
      <c r="M152" s="93"/>
      <c r="N152" s="93"/>
      <c r="O152" s="98" t="str">
        <f t="shared" si="7"/>
        <v>noun (f)</v>
      </c>
      <c r="Q152" s="98"/>
      <c r="R152" s="98"/>
      <c r="S152" s="101"/>
    </row>
    <row r="153" spans="1:19" s="98" customFormat="1" x14ac:dyDescent="0.3">
      <c r="A153" s="96" t="s">
        <v>637</v>
      </c>
      <c r="B153" s="96" t="s">
        <v>638</v>
      </c>
      <c r="C153" s="97" t="s">
        <v>352</v>
      </c>
      <c r="D153" s="97">
        <v>11</v>
      </c>
      <c r="E153" s="98" t="str">
        <f t="shared" si="6"/>
        <v>Y</v>
      </c>
      <c r="F153" s="97"/>
      <c r="G153" s="90">
        <v>2</v>
      </c>
      <c r="H153" s="90">
        <v>7</v>
      </c>
      <c r="I153" s="91">
        <v>1</v>
      </c>
      <c r="J153" s="91">
        <v>10</v>
      </c>
      <c r="K153" s="92"/>
      <c r="L153" s="92"/>
      <c r="M153" s="93"/>
      <c r="N153" s="93"/>
      <c r="O153" s="98" t="str">
        <f t="shared" si="7"/>
        <v>prep</v>
      </c>
      <c r="P153" s="101"/>
      <c r="Q153"/>
      <c r="R153"/>
      <c r="S153"/>
    </row>
    <row r="154" spans="1:19" s="98" customFormat="1" x14ac:dyDescent="0.3">
      <c r="A154" s="96" t="s">
        <v>639</v>
      </c>
      <c r="B154" s="96" t="s">
        <v>640</v>
      </c>
      <c r="C154" s="97" t="s">
        <v>366</v>
      </c>
      <c r="D154" s="97" t="s">
        <v>150</v>
      </c>
      <c r="E154" s="111" t="s">
        <v>319</v>
      </c>
      <c r="F154" s="97"/>
      <c r="G154" s="90">
        <v>2</v>
      </c>
      <c r="H154" s="90">
        <v>7</v>
      </c>
      <c r="I154" s="91">
        <v>2</v>
      </c>
      <c r="J154" s="91">
        <v>7</v>
      </c>
      <c r="K154"/>
      <c r="L154"/>
      <c r="M154" s="112"/>
      <c r="N154" s="112"/>
      <c r="O154" s="98" t="str">
        <f t="shared" si="7"/>
        <v>mwp</v>
      </c>
      <c r="P154" s="101"/>
      <c r="S154" s="101"/>
    </row>
    <row r="155" spans="1:19" s="98" customFormat="1" x14ac:dyDescent="0.3">
      <c r="A155" s="96" t="s">
        <v>641</v>
      </c>
      <c r="B155" s="96" t="s">
        <v>642</v>
      </c>
      <c r="C155" s="97" t="s">
        <v>369</v>
      </c>
      <c r="D155" s="97" t="s">
        <v>150</v>
      </c>
      <c r="E155" s="98" t="str">
        <f t="shared" ref="E155:E173" si="8">IF(D155&lt;=2000,"Y","N")</f>
        <v>N</v>
      </c>
      <c r="F155" s="97"/>
      <c r="G155" s="102">
        <v>2</v>
      </c>
      <c r="H155" s="102">
        <v>7</v>
      </c>
      <c r="I155" s="103">
        <v>2</v>
      </c>
      <c r="J155" s="103">
        <v>8</v>
      </c>
      <c r="K155" s="104"/>
      <c r="L155" s="104"/>
      <c r="M155" s="105"/>
      <c r="N155" s="105"/>
      <c r="O155" s="98" t="str">
        <f t="shared" si="7"/>
        <v>other</v>
      </c>
      <c r="S155" s="101"/>
    </row>
    <row r="156" spans="1:19" s="98" customFormat="1" ht="18" x14ac:dyDescent="0.3">
      <c r="A156" s="96" t="s">
        <v>470</v>
      </c>
      <c r="B156" s="96" t="s">
        <v>643</v>
      </c>
      <c r="C156" s="97" t="s">
        <v>369</v>
      </c>
      <c r="D156" s="97">
        <v>3</v>
      </c>
      <c r="E156" s="98" t="str">
        <f t="shared" si="8"/>
        <v>Y</v>
      </c>
      <c r="F156" s="97"/>
      <c r="G156" s="90">
        <v>2</v>
      </c>
      <c r="H156" s="90">
        <v>8</v>
      </c>
      <c r="I156" s="91">
        <v>2</v>
      </c>
      <c r="J156" s="91">
        <v>8</v>
      </c>
      <c r="K156" s="92"/>
      <c r="L156" s="92"/>
      <c r="M156" s="93"/>
      <c r="N156" s="93"/>
      <c r="O156" s="98" t="str">
        <f t="shared" si="7"/>
        <v>other</v>
      </c>
      <c r="S156" s="101"/>
    </row>
    <row r="157" spans="1:19" s="98" customFormat="1" ht="18" x14ac:dyDescent="0.3">
      <c r="A157" s="96" t="s">
        <v>473</v>
      </c>
      <c r="B157" s="96" t="s">
        <v>644</v>
      </c>
      <c r="C157" s="97" t="s">
        <v>369</v>
      </c>
      <c r="D157" s="97">
        <v>3</v>
      </c>
      <c r="E157" s="98" t="str">
        <f t="shared" si="8"/>
        <v>Y</v>
      </c>
      <c r="F157" s="97"/>
      <c r="G157" s="90">
        <v>2</v>
      </c>
      <c r="H157" s="90">
        <v>8</v>
      </c>
      <c r="I157" s="91">
        <v>2</v>
      </c>
      <c r="J157" s="103">
        <v>8</v>
      </c>
      <c r="K157" s="92"/>
      <c r="L157" s="92"/>
      <c r="M157" s="93"/>
      <c r="N157" s="93"/>
      <c r="O157" s="98" t="str">
        <f t="shared" si="7"/>
        <v>other</v>
      </c>
      <c r="P157" s="101"/>
      <c r="S157" s="101"/>
    </row>
    <row r="158" spans="1:19" s="98" customFormat="1" x14ac:dyDescent="0.3">
      <c r="A158" s="96" t="s">
        <v>645</v>
      </c>
      <c r="B158" s="96" t="s">
        <v>646</v>
      </c>
      <c r="C158" s="97" t="s">
        <v>369</v>
      </c>
      <c r="D158" s="97">
        <v>41</v>
      </c>
      <c r="E158" s="98" t="str">
        <f t="shared" si="8"/>
        <v>Y</v>
      </c>
      <c r="F158" s="97"/>
      <c r="G158" s="90">
        <v>2</v>
      </c>
      <c r="H158" s="90">
        <v>8</v>
      </c>
      <c r="I158" s="91">
        <v>2</v>
      </c>
      <c r="J158" s="91">
        <v>8</v>
      </c>
      <c r="K158" s="92"/>
      <c r="L158" s="92"/>
      <c r="M158" s="93"/>
      <c r="N158" s="93"/>
      <c r="O158" s="98" t="str">
        <f t="shared" si="7"/>
        <v>other</v>
      </c>
      <c r="P158" s="101"/>
      <c r="S158" s="101"/>
    </row>
    <row r="159" spans="1:19" s="98" customFormat="1" x14ac:dyDescent="0.3">
      <c r="A159" s="96" t="s">
        <v>647</v>
      </c>
      <c r="B159" s="96" t="s">
        <v>648</v>
      </c>
      <c r="C159" s="97" t="s">
        <v>369</v>
      </c>
      <c r="D159" s="97">
        <v>115</v>
      </c>
      <c r="E159" s="98" t="str">
        <f t="shared" si="8"/>
        <v>Y</v>
      </c>
      <c r="F159" s="97"/>
      <c r="G159" s="90">
        <v>2</v>
      </c>
      <c r="H159" s="90">
        <v>8</v>
      </c>
      <c r="I159" s="91">
        <v>2</v>
      </c>
      <c r="J159" s="103">
        <v>8</v>
      </c>
      <c r="K159" s="92"/>
      <c r="L159" s="92"/>
      <c r="M159" s="93"/>
      <c r="N159" s="93"/>
      <c r="O159" s="98" t="str">
        <f t="shared" si="7"/>
        <v>other</v>
      </c>
      <c r="P159" s="101"/>
      <c r="S159" s="101"/>
    </row>
    <row r="160" spans="1:19" s="98" customFormat="1" x14ac:dyDescent="0.3">
      <c r="A160" s="96" t="s">
        <v>649</v>
      </c>
      <c r="B160" s="96" t="s">
        <v>650</v>
      </c>
      <c r="C160" s="97" t="s">
        <v>369</v>
      </c>
      <c r="D160" s="97">
        <v>253</v>
      </c>
      <c r="E160" s="98" t="str">
        <f t="shared" si="8"/>
        <v>Y</v>
      </c>
      <c r="F160" s="97"/>
      <c r="G160" s="90">
        <v>2</v>
      </c>
      <c r="H160" s="90">
        <v>8</v>
      </c>
      <c r="I160" s="91">
        <v>2</v>
      </c>
      <c r="J160" s="91">
        <v>8</v>
      </c>
      <c r="K160" s="92"/>
      <c r="L160" s="92"/>
      <c r="M160" s="93"/>
      <c r="N160" s="93"/>
      <c r="O160" s="98" t="str">
        <f t="shared" si="7"/>
        <v>other</v>
      </c>
      <c r="P160" s="101"/>
      <c r="S160" s="101"/>
    </row>
    <row r="161" spans="1:19" s="98" customFormat="1" x14ac:dyDescent="0.3">
      <c r="A161" s="96" t="s">
        <v>651</v>
      </c>
      <c r="B161" s="96" t="s">
        <v>652</v>
      </c>
      <c r="C161" s="97" t="s">
        <v>369</v>
      </c>
      <c r="D161" s="97">
        <v>288</v>
      </c>
      <c r="E161" s="98" t="str">
        <f t="shared" si="8"/>
        <v>Y</v>
      </c>
      <c r="F161" s="97"/>
      <c r="G161" s="90">
        <v>2</v>
      </c>
      <c r="H161" s="90">
        <v>8</v>
      </c>
      <c r="I161" s="91">
        <v>2</v>
      </c>
      <c r="J161" s="103">
        <v>8</v>
      </c>
      <c r="K161" s="92"/>
      <c r="L161" s="92"/>
      <c r="M161" s="93"/>
      <c r="N161" s="93"/>
      <c r="O161" s="98" t="str">
        <f t="shared" si="7"/>
        <v>other</v>
      </c>
      <c r="P161" s="101"/>
      <c r="S161" s="101"/>
    </row>
    <row r="162" spans="1:19" s="98" customFormat="1" x14ac:dyDescent="0.3">
      <c r="A162" s="96" t="s">
        <v>653</v>
      </c>
      <c r="B162" s="96" t="s">
        <v>653</v>
      </c>
      <c r="C162" s="97" t="s">
        <v>369</v>
      </c>
      <c r="D162" s="97">
        <v>450</v>
      </c>
      <c r="E162" s="98" t="str">
        <f t="shared" si="8"/>
        <v>Y</v>
      </c>
      <c r="F162" s="97"/>
      <c r="G162" s="90">
        <v>2</v>
      </c>
      <c r="H162" s="90">
        <v>8</v>
      </c>
      <c r="I162" s="91">
        <v>2</v>
      </c>
      <c r="J162" s="91">
        <v>8</v>
      </c>
      <c r="K162" s="92"/>
      <c r="L162" s="92"/>
      <c r="M162" s="93"/>
      <c r="N162" s="93"/>
      <c r="O162" s="98" t="str">
        <f t="shared" si="7"/>
        <v>other</v>
      </c>
      <c r="P162" s="101"/>
      <c r="S162" s="101"/>
    </row>
    <row r="163" spans="1:19" s="98" customFormat="1" x14ac:dyDescent="0.3">
      <c r="A163" s="96" t="s">
        <v>654</v>
      </c>
      <c r="B163" s="96" t="s">
        <v>655</v>
      </c>
      <c r="C163" s="97" t="s">
        <v>369</v>
      </c>
      <c r="D163" s="97">
        <v>905</v>
      </c>
      <c r="E163" s="98" t="str">
        <f t="shared" si="8"/>
        <v>Y</v>
      </c>
      <c r="F163" s="97"/>
      <c r="G163" s="90">
        <v>2</v>
      </c>
      <c r="H163" s="90">
        <v>8</v>
      </c>
      <c r="I163" s="91">
        <v>2</v>
      </c>
      <c r="J163" s="103">
        <v>8</v>
      </c>
      <c r="K163" s="92"/>
      <c r="L163" s="92"/>
      <c r="M163" s="93"/>
      <c r="N163" s="93"/>
      <c r="O163" s="98" t="str">
        <f t="shared" si="7"/>
        <v>other</v>
      </c>
      <c r="P163" s="101"/>
      <c r="S163" s="101"/>
    </row>
    <row r="164" spans="1:19" s="98" customFormat="1" x14ac:dyDescent="0.3">
      <c r="A164" s="96" t="s">
        <v>656</v>
      </c>
      <c r="B164" s="96" t="s">
        <v>657</v>
      </c>
      <c r="C164" s="97" t="s">
        <v>369</v>
      </c>
      <c r="D164" s="97">
        <v>877</v>
      </c>
      <c r="E164" s="98" t="str">
        <f t="shared" si="8"/>
        <v>Y</v>
      </c>
      <c r="F164" s="97"/>
      <c r="G164" s="90">
        <v>2</v>
      </c>
      <c r="H164" s="90">
        <v>8</v>
      </c>
      <c r="I164" s="91">
        <v>2</v>
      </c>
      <c r="J164" s="91">
        <v>8</v>
      </c>
      <c r="K164" s="104"/>
      <c r="L164" s="104"/>
      <c r="M164" s="105"/>
      <c r="N164" s="105"/>
      <c r="O164" s="98" t="str">
        <f t="shared" si="7"/>
        <v>other</v>
      </c>
      <c r="P164" s="101"/>
      <c r="S164" s="101"/>
    </row>
    <row r="165" spans="1:19" s="98" customFormat="1" x14ac:dyDescent="0.3">
      <c r="A165" s="96" t="s">
        <v>658</v>
      </c>
      <c r="B165" s="96" t="s">
        <v>659</v>
      </c>
      <c r="C165" s="97" t="s">
        <v>369</v>
      </c>
      <c r="D165" s="97">
        <v>787</v>
      </c>
      <c r="E165" s="98" t="str">
        <f t="shared" si="8"/>
        <v>Y</v>
      </c>
      <c r="F165" s="97"/>
      <c r="G165" s="90">
        <v>2</v>
      </c>
      <c r="H165" s="90">
        <v>8</v>
      </c>
      <c r="I165" s="91">
        <v>2</v>
      </c>
      <c r="J165" s="103">
        <v>8</v>
      </c>
      <c r="K165" s="92"/>
      <c r="L165" s="92"/>
      <c r="M165" s="93"/>
      <c r="N165" s="93"/>
      <c r="O165" s="98" t="str">
        <f t="shared" si="7"/>
        <v>other</v>
      </c>
      <c r="P165" s="101"/>
      <c r="S165" s="101"/>
    </row>
    <row r="166" spans="1:19" s="98" customFormat="1" x14ac:dyDescent="0.3">
      <c r="A166" s="96" t="s">
        <v>660</v>
      </c>
      <c r="B166" s="96" t="s">
        <v>661</v>
      </c>
      <c r="C166" s="97" t="s">
        <v>369</v>
      </c>
      <c r="D166" s="97">
        <v>372</v>
      </c>
      <c r="E166" s="98" t="str">
        <f t="shared" si="8"/>
        <v>Y</v>
      </c>
      <c r="F166" s="97"/>
      <c r="G166" s="90">
        <v>2</v>
      </c>
      <c r="H166" s="90">
        <v>8</v>
      </c>
      <c r="I166" s="91">
        <v>2</v>
      </c>
      <c r="J166" s="91">
        <v>8</v>
      </c>
      <c r="K166" s="92"/>
      <c r="L166" s="92"/>
      <c r="M166" s="93"/>
      <c r="N166" s="93"/>
      <c r="O166" s="98" t="str">
        <f t="shared" si="7"/>
        <v>other</v>
      </c>
      <c r="P166" s="101"/>
      <c r="S166" s="101"/>
    </row>
    <row r="167" spans="1:19" s="98" customFormat="1" x14ac:dyDescent="0.3">
      <c r="A167" s="96" t="s">
        <v>662</v>
      </c>
      <c r="B167" s="96" t="s">
        <v>663</v>
      </c>
      <c r="C167" s="97" t="s">
        <v>369</v>
      </c>
      <c r="D167" s="97">
        <v>2447</v>
      </c>
      <c r="E167" s="98" t="str">
        <f t="shared" si="8"/>
        <v>N</v>
      </c>
      <c r="F167" s="97"/>
      <c r="G167" s="90">
        <v>2</v>
      </c>
      <c r="H167" s="90">
        <v>8</v>
      </c>
      <c r="I167" s="91">
        <v>2</v>
      </c>
      <c r="J167" s="103">
        <v>8</v>
      </c>
      <c r="K167" s="92"/>
      <c r="L167" s="92"/>
      <c r="M167" s="93"/>
      <c r="N167" s="93"/>
      <c r="O167" s="98" t="str">
        <f t="shared" si="7"/>
        <v>other</v>
      </c>
      <c r="P167" s="101"/>
      <c r="S167" s="101"/>
    </row>
    <row r="168" spans="1:19" s="98" customFormat="1" x14ac:dyDescent="0.3">
      <c r="A168" s="96" t="s">
        <v>664</v>
      </c>
      <c r="B168" s="96" t="s">
        <v>665</v>
      </c>
      <c r="C168" s="97" t="s">
        <v>369</v>
      </c>
      <c r="D168" s="97">
        <v>1664</v>
      </c>
      <c r="E168" s="98" t="str">
        <f t="shared" si="8"/>
        <v>Y</v>
      </c>
      <c r="F168" s="97"/>
      <c r="G168" s="90">
        <v>2</v>
      </c>
      <c r="H168" s="90">
        <v>8</v>
      </c>
      <c r="I168" s="91">
        <v>2</v>
      </c>
      <c r="J168" s="91">
        <v>8</v>
      </c>
      <c r="K168" s="92"/>
      <c r="L168" s="92"/>
      <c r="M168" s="93"/>
      <c r="N168" s="93"/>
      <c r="O168" s="98" t="str">
        <f t="shared" si="7"/>
        <v>other</v>
      </c>
      <c r="S168" s="101"/>
    </row>
    <row r="169" spans="1:19" s="98" customFormat="1" x14ac:dyDescent="0.3">
      <c r="A169" s="96" t="s">
        <v>666</v>
      </c>
      <c r="B169" s="96" t="s">
        <v>667</v>
      </c>
      <c r="C169" s="97" t="s">
        <v>342</v>
      </c>
      <c r="D169" s="97">
        <v>800</v>
      </c>
      <c r="E169" s="98" t="str">
        <f t="shared" si="8"/>
        <v>Y</v>
      </c>
      <c r="F169" s="97"/>
      <c r="G169" s="90">
        <v>2</v>
      </c>
      <c r="H169" s="90">
        <v>9</v>
      </c>
      <c r="I169" s="91">
        <v>2</v>
      </c>
      <c r="J169" s="91">
        <v>9</v>
      </c>
      <c r="K169" s="92"/>
      <c r="L169" s="92"/>
      <c r="M169" s="93"/>
      <c r="N169" s="93"/>
      <c r="O169" s="98" t="str">
        <f t="shared" si="7"/>
        <v>pron</v>
      </c>
      <c r="P169" s="101"/>
      <c r="S169" s="101"/>
    </row>
    <row r="170" spans="1:19" s="98" customFormat="1" x14ac:dyDescent="0.3">
      <c r="A170" s="96" t="s">
        <v>668</v>
      </c>
      <c r="B170" s="96" t="s">
        <v>669</v>
      </c>
      <c r="C170" s="97" t="s">
        <v>326</v>
      </c>
      <c r="D170" s="97">
        <v>125</v>
      </c>
      <c r="E170" s="98" t="str">
        <f t="shared" si="8"/>
        <v>Y</v>
      </c>
      <c r="F170" s="97"/>
      <c r="G170" s="90">
        <v>2</v>
      </c>
      <c r="H170" s="90">
        <v>9</v>
      </c>
      <c r="I170" s="91">
        <v>3</v>
      </c>
      <c r="J170" s="91">
        <v>4</v>
      </c>
      <c r="K170" s="92"/>
      <c r="L170" s="92"/>
      <c r="M170" s="93"/>
      <c r="N170" s="93"/>
      <c r="O170" s="98" t="str">
        <f t="shared" si="7"/>
        <v>noun (f)</v>
      </c>
      <c r="P170" s="101"/>
      <c r="S170" s="101"/>
    </row>
    <row r="171" spans="1:19" s="98" customFormat="1" x14ac:dyDescent="0.3">
      <c r="A171" s="96" t="s">
        <v>670</v>
      </c>
      <c r="B171" s="96" t="s">
        <v>671</v>
      </c>
      <c r="C171" s="97" t="s">
        <v>472</v>
      </c>
      <c r="D171" s="97">
        <v>2</v>
      </c>
      <c r="E171" s="98" t="str">
        <f t="shared" si="8"/>
        <v>Y</v>
      </c>
      <c r="F171" s="97"/>
      <c r="G171" s="90">
        <v>2</v>
      </c>
      <c r="H171" s="90">
        <v>9</v>
      </c>
      <c r="I171" s="91">
        <v>2</v>
      </c>
      <c r="J171" s="91">
        <v>9</v>
      </c>
      <c r="K171" s="92">
        <v>1</v>
      </c>
      <c r="L171" s="92">
        <v>9</v>
      </c>
      <c r="M171" s="93">
        <v>1</v>
      </c>
      <c r="N171" s="93">
        <v>9</v>
      </c>
      <c r="O171" s="98" t="str">
        <f t="shared" si="7"/>
        <v>det</v>
      </c>
      <c r="P171" s="101"/>
      <c r="S171" s="101"/>
    </row>
    <row r="172" spans="1:19" x14ac:dyDescent="0.3">
      <c r="A172" s="96" t="s">
        <v>672</v>
      </c>
      <c r="B172" s="96" t="s">
        <v>673</v>
      </c>
      <c r="C172" s="97" t="s">
        <v>329</v>
      </c>
      <c r="D172" s="97">
        <v>4594</v>
      </c>
      <c r="E172" s="98" t="str">
        <f t="shared" si="8"/>
        <v>N</v>
      </c>
      <c r="G172" s="90">
        <v>3</v>
      </c>
      <c r="H172" s="90">
        <v>1</v>
      </c>
      <c r="I172" s="91"/>
      <c r="J172" s="91"/>
      <c r="K172" s="92"/>
      <c r="L172" s="92"/>
      <c r="M172" s="93"/>
      <c r="N172" s="93"/>
      <c r="O172" s="98" t="str">
        <f t="shared" si="7"/>
        <v>noun (m)</v>
      </c>
      <c r="P172" s="98"/>
      <c r="Q172" s="98"/>
      <c r="R172" s="98"/>
      <c r="S172" s="101"/>
    </row>
    <row r="173" spans="1:19" s="98" customFormat="1" x14ac:dyDescent="0.3">
      <c r="A173" s="96" t="s">
        <v>674</v>
      </c>
      <c r="B173" s="96" t="s">
        <v>675</v>
      </c>
      <c r="C173" s="97" t="s">
        <v>326</v>
      </c>
      <c r="D173" s="97">
        <v>881</v>
      </c>
      <c r="E173" s="98" t="str">
        <f t="shared" si="8"/>
        <v>Y</v>
      </c>
      <c r="F173" s="99"/>
      <c r="G173" s="90">
        <v>3</v>
      </c>
      <c r="H173" s="90">
        <v>1</v>
      </c>
      <c r="I173" s="91"/>
      <c r="J173" s="91"/>
      <c r="K173" s="92">
        <v>2</v>
      </c>
      <c r="L173" s="92">
        <v>11</v>
      </c>
      <c r="M173" s="93"/>
      <c r="N173" s="93"/>
      <c r="O173" s="98" t="str">
        <f t="shared" si="7"/>
        <v>noun (f)</v>
      </c>
      <c r="P173" s="101"/>
      <c r="S173" s="101"/>
    </row>
    <row r="174" spans="1:19" s="98" customFormat="1" x14ac:dyDescent="0.3">
      <c r="A174" s="96" t="s">
        <v>676</v>
      </c>
      <c r="B174" s="96" t="s">
        <v>677</v>
      </c>
      <c r="C174" s="97" t="s">
        <v>368</v>
      </c>
      <c r="D174" s="97">
        <v>803</v>
      </c>
      <c r="E174" s="98" t="s">
        <v>319</v>
      </c>
      <c r="F174" s="97"/>
      <c r="G174" s="90">
        <v>3</v>
      </c>
      <c r="H174" s="90">
        <v>1</v>
      </c>
      <c r="I174" s="91"/>
      <c r="J174" s="91"/>
      <c r="K174" s="92"/>
      <c r="L174" s="92"/>
      <c r="M174" s="93"/>
      <c r="N174" s="93"/>
      <c r="O174" s="98" t="str">
        <f t="shared" si="7"/>
        <v>adj</v>
      </c>
      <c r="P174" s="101"/>
      <c r="S174" s="101"/>
    </row>
    <row r="175" spans="1:19" s="98" customFormat="1" x14ac:dyDescent="0.3">
      <c r="A175" s="96" t="s">
        <v>678</v>
      </c>
      <c r="B175" s="96" t="s">
        <v>679</v>
      </c>
      <c r="C175" s="97" t="s">
        <v>368</v>
      </c>
      <c r="D175" s="97">
        <v>2769</v>
      </c>
      <c r="E175" s="98" t="str">
        <f t="shared" ref="E175:E205" si="9">IF(D175&lt;=2000,"Y","N")</f>
        <v>N</v>
      </c>
      <c r="F175" s="97"/>
      <c r="G175" s="90">
        <v>3</v>
      </c>
      <c r="H175" s="102">
        <v>1</v>
      </c>
      <c r="I175" s="91"/>
      <c r="J175" s="91"/>
      <c r="K175" s="92"/>
      <c r="L175" s="92"/>
      <c r="M175" s="93"/>
      <c r="N175" s="93"/>
      <c r="O175" s="98" t="str">
        <f t="shared" si="7"/>
        <v>adj</v>
      </c>
      <c r="P175" s="101"/>
      <c r="S175" s="101"/>
    </row>
    <row r="176" spans="1:19" s="98" customFormat="1" x14ac:dyDescent="0.3">
      <c r="A176" s="96" t="s">
        <v>680</v>
      </c>
      <c r="B176" s="96" t="s">
        <v>681</v>
      </c>
      <c r="C176" s="97" t="s">
        <v>368</v>
      </c>
      <c r="D176" s="97">
        <v>672</v>
      </c>
      <c r="E176" s="98" t="str">
        <f t="shared" si="9"/>
        <v>Y</v>
      </c>
      <c r="F176" s="97"/>
      <c r="G176" s="90">
        <v>3</v>
      </c>
      <c r="H176" s="90">
        <v>1</v>
      </c>
      <c r="I176" s="91"/>
      <c r="J176" s="91"/>
      <c r="K176" s="92"/>
      <c r="L176" s="92"/>
      <c r="M176" s="93"/>
      <c r="N176" s="93"/>
      <c r="O176" s="98" t="str">
        <f t="shared" si="7"/>
        <v>adj</v>
      </c>
      <c r="P176" s="101"/>
      <c r="S176" s="101"/>
    </row>
    <row r="177" spans="1:19" s="98" customFormat="1" x14ac:dyDescent="0.3">
      <c r="A177" s="96" t="s">
        <v>682</v>
      </c>
      <c r="B177" s="96" t="s">
        <v>683</v>
      </c>
      <c r="C177" s="97" t="s">
        <v>368</v>
      </c>
      <c r="D177" s="97">
        <v>350</v>
      </c>
      <c r="E177" s="98" t="str">
        <f>IF(D177&lt;=2000,"Y","N")</f>
        <v>Y</v>
      </c>
      <c r="F177" s="97"/>
      <c r="G177" s="90">
        <v>3</v>
      </c>
      <c r="H177" s="90">
        <v>2</v>
      </c>
      <c r="I177" s="91">
        <v>1</v>
      </c>
      <c r="J177" s="91">
        <v>4</v>
      </c>
      <c r="K177" s="92"/>
      <c r="L177" s="92"/>
      <c r="M177" s="93"/>
      <c r="N177" s="93"/>
      <c r="O177" s="98" t="str">
        <f>IF(AND(ISBLANK(G177),ISBLANK(I177),ISBLANK(K177),ISBLANK(M177)),"",C177)</f>
        <v>adj</v>
      </c>
      <c r="P177" s="101"/>
      <c r="S177" s="101"/>
    </row>
    <row r="178" spans="1:19" x14ac:dyDescent="0.3">
      <c r="A178" s="96" t="s">
        <v>684</v>
      </c>
      <c r="B178" s="96" t="s">
        <v>685</v>
      </c>
      <c r="C178" s="97" t="s">
        <v>368</v>
      </c>
      <c r="D178" s="97">
        <v>2572</v>
      </c>
      <c r="E178" s="98" t="str">
        <f t="shared" si="9"/>
        <v>N</v>
      </c>
      <c r="G178" s="90">
        <v>3</v>
      </c>
      <c r="H178" s="90">
        <v>2</v>
      </c>
      <c r="I178" s="91"/>
      <c r="J178" s="91"/>
      <c r="K178" s="92"/>
      <c r="L178" s="92"/>
      <c r="M178" s="93"/>
      <c r="N178" s="93"/>
      <c r="O178" s="98" t="str">
        <f t="shared" si="7"/>
        <v>adj</v>
      </c>
      <c r="P178" s="98"/>
      <c r="Q178" s="98"/>
      <c r="R178" s="98"/>
      <c r="S178" s="101"/>
    </row>
    <row r="179" spans="1:19" x14ac:dyDescent="0.3">
      <c r="A179" s="96" t="s">
        <v>312</v>
      </c>
      <c r="B179" s="96" t="s">
        <v>686</v>
      </c>
      <c r="C179" s="97" t="s">
        <v>368</v>
      </c>
      <c r="D179" s="97">
        <v>1060</v>
      </c>
      <c r="E179" s="98" t="str">
        <f t="shared" si="9"/>
        <v>Y</v>
      </c>
      <c r="G179" s="90">
        <v>3</v>
      </c>
      <c r="H179" s="90">
        <v>2</v>
      </c>
      <c r="I179" s="91"/>
      <c r="J179" s="91"/>
      <c r="K179" s="92"/>
      <c r="L179" s="92"/>
      <c r="M179" s="93"/>
      <c r="N179" s="93"/>
      <c r="O179" s="98" t="str">
        <f t="shared" si="7"/>
        <v>adj</v>
      </c>
      <c r="P179" s="101"/>
      <c r="Q179" s="98"/>
      <c r="R179" s="98"/>
      <c r="S179" s="101"/>
    </row>
    <row r="180" spans="1:19" x14ac:dyDescent="0.3">
      <c r="A180" s="96" t="s">
        <v>687</v>
      </c>
      <c r="B180" s="96" t="s">
        <v>688</v>
      </c>
      <c r="C180" s="97" t="s">
        <v>374</v>
      </c>
      <c r="D180" s="97">
        <v>66</v>
      </c>
      <c r="E180" s="98" t="str">
        <f t="shared" si="9"/>
        <v>Y</v>
      </c>
      <c r="G180" s="90">
        <v>3</v>
      </c>
      <c r="H180" s="90">
        <v>2</v>
      </c>
      <c r="I180" s="91">
        <v>3</v>
      </c>
      <c r="J180" s="91">
        <v>2</v>
      </c>
      <c r="K180" s="92"/>
      <c r="L180" s="92"/>
      <c r="M180" s="93"/>
      <c r="N180" s="93"/>
      <c r="O180" s="98" t="str">
        <f t="shared" si="7"/>
        <v>adv</v>
      </c>
      <c r="P180" s="101"/>
      <c r="Q180" s="98"/>
      <c r="R180" s="98"/>
      <c r="S180" s="101"/>
    </row>
    <row r="181" spans="1:19" x14ac:dyDescent="0.3">
      <c r="A181" s="96" t="s">
        <v>689</v>
      </c>
      <c r="B181" s="96" t="s">
        <v>690</v>
      </c>
      <c r="C181" s="97" t="s">
        <v>329</v>
      </c>
      <c r="D181" s="97">
        <v>110</v>
      </c>
      <c r="E181" s="98" t="str">
        <f t="shared" si="9"/>
        <v>Y</v>
      </c>
      <c r="G181" s="90">
        <v>3</v>
      </c>
      <c r="H181" s="90">
        <v>3</v>
      </c>
      <c r="I181" s="91"/>
      <c r="J181" s="91"/>
      <c r="K181" s="92"/>
      <c r="L181" s="92"/>
      <c r="M181" s="93"/>
      <c r="N181" s="93"/>
      <c r="O181" s="98" t="str">
        <f t="shared" si="7"/>
        <v>noun (m)</v>
      </c>
      <c r="P181" s="101"/>
      <c r="Q181" s="98"/>
      <c r="R181" s="98"/>
      <c r="S181" s="101"/>
    </row>
    <row r="182" spans="1:19" s="98" customFormat="1" x14ac:dyDescent="0.3">
      <c r="A182" s="96" t="s">
        <v>691</v>
      </c>
      <c r="B182" s="96" t="s">
        <v>692</v>
      </c>
      <c r="C182" s="97" t="s">
        <v>326</v>
      </c>
      <c r="D182" s="97">
        <v>110</v>
      </c>
      <c r="E182" s="98" t="str">
        <f t="shared" si="9"/>
        <v>Y</v>
      </c>
      <c r="F182" s="97"/>
      <c r="G182" s="90">
        <v>3</v>
      </c>
      <c r="H182" s="90">
        <v>3</v>
      </c>
      <c r="I182" s="91"/>
      <c r="J182" s="91"/>
      <c r="K182" s="92"/>
      <c r="L182" s="92"/>
      <c r="M182" s="93"/>
      <c r="N182" s="93"/>
      <c r="O182" s="98" t="str">
        <f t="shared" si="7"/>
        <v>noun (f)</v>
      </c>
      <c r="P182" s="101"/>
      <c r="S182" s="101"/>
    </row>
    <row r="183" spans="1:19" s="98" customFormat="1" x14ac:dyDescent="0.3">
      <c r="A183" s="96" t="s">
        <v>693</v>
      </c>
      <c r="B183" s="96" t="s">
        <v>694</v>
      </c>
      <c r="C183" s="97" t="s">
        <v>368</v>
      </c>
      <c r="D183" s="97">
        <v>4164</v>
      </c>
      <c r="E183" s="98" t="str">
        <f t="shared" si="9"/>
        <v>N</v>
      </c>
      <c r="F183" s="97"/>
      <c r="G183" s="90">
        <v>3</v>
      </c>
      <c r="H183" s="90">
        <v>3</v>
      </c>
      <c r="I183" s="91"/>
      <c r="J183" s="91"/>
      <c r="K183" s="92"/>
      <c r="L183" s="92"/>
      <c r="M183" s="93"/>
      <c r="N183" s="93"/>
      <c r="O183" s="98" t="str">
        <f t="shared" si="7"/>
        <v>adj</v>
      </c>
      <c r="P183" s="101"/>
      <c r="S183" s="101"/>
    </row>
    <row r="184" spans="1:19" s="98" customFormat="1" x14ac:dyDescent="0.3">
      <c r="A184" s="99" t="s">
        <v>695</v>
      </c>
      <c r="B184" s="99" t="s">
        <v>696</v>
      </c>
      <c r="C184" s="98" t="s">
        <v>374</v>
      </c>
      <c r="D184" s="98">
        <v>234</v>
      </c>
      <c r="E184" s="98" t="str">
        <f t="shared" si="9"/>
        <v>Y</v>
      </c>
      <c r="F184" s="97"/>
      <c r="G184" s="90">
        <v>3</v>
      </c>
      <c r="H184" s="90">
        <v>3</v>
      </c>
      <c r="I184" s="91">
        <v>3</v>
      </c>
      <c r="J184" s="91">
        <v>3</v>
      </c>
      <c r="K184" s="92"/>
      <c r="L184" s="92"/>
      <c r="M184" s="93"/>
      <c r="N184" s="93"/>
      <c r="O184" s="98" t="str">
        <f t="shared" si="7"/>
        <v>adv</v>
      </c>
      <c r="P184" s="101"/>
      <c r="S184" s="101"/>
    </row>
    <row r="185" spans="1:19" s="98" customFormat="1" ht="18" x14ac:dyDescent="0.3">
      <c r="A185" s="96" t="s">
        <v>344</v>
      </c>
      <c r="B185" s="96" t="s">
        <v>697</v>
      </c>
      <c r="C185" s="97" t="s">
        <v>342</v>
      </c>
      <c r="D185" s="97">
        <v>13</v>
      </c>
      <c r="E185" s="98" t="str">
        <f t="shared" si="9"/>
        <v>Y</v>
      </c>
      <c r="F185" s="97"/>
      <c r="G185" s="90">
        <v>3</v>
      </c>
      <c r="H185" s="90">
        <v>3</v>
      </c>
      <c r="I185" s="91">
        <v>3</v>
      </c>
      <c r="J185" s="91">
        <v>3</v>
      </c>
      <c r="K185" s="92"/>
      <c r="L185" s="92"/>
      <c r="M185" s="93"/>
      <c r="N185" s="93"/>
      <c r="O185" s="98" t="str">
        <f t="shared" si="7"/>
        <v>pron</v>
      </c>
      <c r="P185" s="101"/>
      <c r="S185" s="101"/>
    </row>
    <row r="186" spans="1:19" s="98" customFormat="1" ht="18" x14ac:dyDescent="0.3">
      <c r="A186" s="96" t="s">
        <v>347</v>
      </c>
      <c r="B186" s="96" t="s">
        <v>698</v>
      </c>
      <c r="C186" s="97" t="s">
        <v>342</v>
      </c>
      <c r="D186" s="97">
        <v>38</v>
      </c>
      <c r="E186" s="98" t="str">
        <f t="shared" si="9"/>
        <v>Y</v>
      </c>
      <c r="F186" s="97"/>
      <c r="G186" s="90">
        <v>3</v>
      </c>
      <c r="H186" s="90">
        <v>3</v>
      </c>
      <c r="I186" s="91">
        <v>3</v>
      </c>
      <c r="J186" s="91">
        <v>3</v>
      </c>
      <c r="K186" s="92"/>
      <c r="L186" s="92"/>
      <c r="M186" s="93"/>
      <c r="N186" s="93"/>
      <c r="O186" s="98" t="str">
        <f t="shared" si="7"/>
        <v>pron</v>
      </c>
      <c r="P186" s="101"/>
      <c r="S186" s="101"/>
    </row>
    <row r="187" spans="1:19" x14ac:dyDescent="0.3">
      <c r="A187" s="96" t="s">
        <v>699</v>
      </c>
      <c r="B187" s="96" t="s">
        <v>700</v>
      </c>
      <c r="C187" s="97" t="s">
        <v>368</v>
      </c>
      <c r="D187" s="97">
        <v>296</v>
      </c>
      <c r="E187" s="98" t="str">
        <f t="shared" si="9"/>
        <v>Y</v>
      </c>
      <c r="G187" s="90">
        <v>3</v>
      </c>
      <c r="H187" s="90">
        <v>4</v>
      </c>
      <c r="I187" s="91">
        <v>1</v>
      </c>
      <c r="J187" s="91">
        <v>5</v>
      </c>
      <c r="K187" s="92"/>
      <c r="L187" s="92"/>
      <c r="M187" s="93"/>
      <c r="N187" s="93"/>
      <c r="O187" s="98" t="str">
        <f t="shared" si="7"/>
        <v>adj</v>
      </c>
      <c r="Q187" s="98"/>
      <c r="R187" s="98"/>
      <c r="S187" s="101"/>
    </row>
    <row r="188" spans="1:19" s="98" customFormat="1" x14ac:dyDescent="0.3">
      <c r="A188" s="96" t="s">
        <v>310</v>
      </c>
      <c r="B188" s="96" t="s">
        <v>701</v>
      </c>
      <c r="C188" s="97" t="s">
        <v>368</v>
      </c>
      <c r="D188" s="97">
        <v>2585</v>
      </c>
      <c r="E188" s="98" t="str">
        <f t="shared" si="9"/>
        <v>N</v>
      </c>
      <c r="F188" s="97"/>
      <c r="G188" s="90">
        <v>3</v>
      </c>
      <c r="H188" s="90">
        <v>4</v>
      </c>
      <c r="I188" s="91"/>
      <c r="J188" s="91"/>
      <c r="K188" s="92"/>
      <c r="L188" s="92"/>
      <c r="M188" s="93"/>
      <c r="N188" s="93"/>
      <c r="O188" s="98" t="str">
        <f t="shared" si="7"/>
        <v>adj</v>
      </c>
      <c r="P188" s="101"/>
      <c r="Q188"/>
      <c r="R188"/>
      <c r="S188"/>
    </row>
    <row r="189" spans="1:19" s="98" customFormat="1" x14ac:dyDescent="0.3">
      <c r="A189" s="96" t="s">
        <v>702</v>
      </c>
      <c r="B189" s="96" t="s">
        <v>703</v>
      </c>
      <c r="C189" s="97" t="s">
        <v>368</v>
      </c>
      <c r="D189" s="97">
        <v>597</v>
      </c>
      <c r="E189" s="98" t="str">
        <f t="shared" si="9"/>
        <v>Y</v>
      </c>
      <c r="F189" s="97"/>
      <c r="G189" s="90">
        <v>3</v>
      </c>
      <c r="H189" s="90">
        <v>4</v>
      </c>
      <c r="I189" s="91">
        <v>3</v>
      </c>
      <c r="J189" s="91">
        <v>4</v>
      </c>
      <c r="K189"/>
      <c r="L189"/>
      <c r="M189" s="112"/>
      <c r="N189" s="112"/>
      <c r="O189" s="98" t="str">
        <f t="shared" si="7"/>
        <v>adj</v>
      </c>
      <c r="P189" s="101"/>
      <c r="S189" s="101"/>
    </row>
    <row r="190" spans="1:19" s="98" customFormat="1" x14ac:dyDescent="0.3">
      <c r="A190" s="96" t="s">
        <v>704</v>
      </c>
      <c r="B190" s="96" t="s">
        <v>705</v>
      </c>
      <c r="C190" s="97" t="s">
        <v>374</v>
      </c>
      <c r="D190" s="97">
        <v>195</v>
      </c>
      <c r="E190" s="98" t="str">
        <f t="shared" si="9"/>
        <v>Y</v>
      </c>
      <c r="F190" s="97"/>
      <c r="G190" s="90">
        <v>3</v>
      </c>
      <c r="H190" s="90">
        <v>4</v>
      </c>
      <c r="I190" s="91"/>
      <c r="J190" s="91"/>
      <c r="K190" s="92"/>
      <c r="L190" s="92"/>
      <c r="M190" s="93"/>
      <c r="N190" s="93"/>
      <c r="O190" s="98" t="str">
        <f t="shared" si="7"/>
        <v>adv</v>
      </c>
      <c r="P190" s="101"/>
      <c r="S190" s="101"/>
    </row>
    <row r="191" spans="1:19" s="98" customFormat="1" x14ac:dyDescent="0.3">
      <c r="A191" s="96" t="s">
        <v>706</v>
      </c>
      <c r="B191" s="96" t="s">
        <v>707</v>
      </c>
      <c r="C191" s="97" t="s">
        <v>329</v>
      </c>
      <c r="D191" s="97">
        <v>3387</v>
      </c>
      <c r="E191" s="98" t="str">
        <f t="shared" si="9"/>
        <v>N</v>
      </c>
      <c r="F191" s="97"/>
      <c r="G191" s="90">
        <v>3</v>
      </c>
      <c r="H191" s="90">
        <v>5</v>
      </c>
      <c r="I191" s="91"/>
      <c r="J191" s="91"/>
      <c r="K191" s="92"/>
      <c r="L191" s="92"/>
      <c r="M191" s="93"/>
      <c r="N191" s="93"/>
      <c r="O191" s="98" t="str">
        <f t="shared" si="7"/>
        <v>noun (m)</v>
      </c>
      <c r="P191" s="101"/>
      <c r="S191" s="101"/>
    </row>
    <row r="192" spans="1:19" s="98" customFormat="1" x14ac:dyDescent="0.3">
      <c r="A192" s="96" t="s">
        <v>708</v>
      </c>
      <c r="B192" s="96" t="s">
        <v>709</v>
      </c>
      <c r="C192" s="97" t="s">
        <v>326</v>
      </c>
      <c r="D192" s="97">
        <v>3387</v>
      </c>
      <c r="E192" s="98" t="str">
        <f t="shared" si="9"/>
        <v>N</v>
      </c>
      <c r="F192" s="97"/>
      <c r="G192" s="90">
        <v>3</v>
      </c>
      <c r="H192" s="90">
        <v>5</v>
      </c>
      <c r="I192" s="91"/>
      <c r="J192" s="91"/>
      <c r="K192" s="92"/>
      <c r="L192" s="92"/>
      <c r="M192" s="93"/>
      <c r="N192" s="93"/>
      <c r="O192" s="98" t="str">
        <f t="shared" si="7"/>
        <v>noun (f)</v>
      </c>
      <c r="P192" s="101"/>
      <c r="S192" s="101"/>
    </row>
    <row r="193" spans="1:19" s="98" customFormat="1" x14ac:dyDescent="0.3">
      <c r="A193" s="96" t="s">
        <v>710</v>
      </c>
      <c r="B193" s="96" t="s">
        <v>711</v>
      </c>
      <c r="C193" s="97" t="s">
        <v>326</v>
      </c>
      <c r="D193" s="97">
        <v>136</v>
      </c>
      <c r="E193" s="98" t="str">
        <f t="shared" si="9"/>
        <v>Y</v>
      </c>
      <c r="F193" s="97"/>
      <c r="G193" s="90">
        <v>3</v>
      </c>
      <c r="H193" s="90">
        <v>5</v>
      </c>
      <c r="I193" s="91"/>
      <c r="J193" s="91"/>
      <c r="K193" s="92"/>
      <c r="L193" s="92"/>
      <c r="M193" s="93"/>
      <c r="N193" s="93"/>
      <c r="O193" s="98" t="str">
        <f t="shared" si="7"/>
        <v>noun (f)</v>
      </c>
      <c r="P193" s="101"/>
      <c r="S193" s="101"/>
    </row>
    <row r="194" spans="1:19" s="98" customFormat="1" x14ac:dyDescent="0.3">
      <c r="A194" s="96" t="s">
        <v>712</v>
      </c>
      <c r="B194" s="96" t="s">
        <v>713</v>
      </c>
      <c r="C194" s="97" t="s">
        <v>329</v>
      </c>
      <c r="D194" s="97">
        <v>154</v>
      </c>
      <c r="E194" s="98" t="str">
        <f t="shared" si="9"/>
        <v>Y</v>
      </c>
      <c r="F194" s="97"/>
      <c r="G194" s="90">
        <v>3</v>
      </c>
      <c r="H194" s="90">
        <v>5</v>
      </c>
      <c r="I194" s="91"/>
      <c r="J194" s="91"/>
      <c r="K194" s="92"/>
      <c r="L194" s="92"/>
      <c r="M194" s="93"/>
      <c r="N194" s="93"/>
      <c r="O194" s="98" t="str">
        <f t="shared" ref="O194:O257" si="10">IF(AND(ISBLANK(G194),ISBLANK(I194),ISBLANK(K194),ISBLANK(M194)),"",C194)</f>
        <v>noun (m)</v>
      </c>
      <c r="P194" s="101"/>
      <c r="S194" s="101"/>
    </row>
    <row r="195" spans="1:19" s="98" customFormat="1" x14ac:dyDescent="0.3">
      <c r="A195" s="96" t="s">
        <v>311</v>
      </c>
      <c r="B195" s="96" t="s">
        <v>714</v>
      </c>
      <c r="C195" s="97" t="s">
        <v>368</v>
      </c>
      <c r="D195" s="97">
        <v>1216</v>
      </c>
      <c r="E195" s="98" t="str">
        <f t="shared" si="9"/>
        <v>Y</v>
      </c>
      <c r="F195" s="97"/>
      <c r="G195" s="90">
        <v>3</v>
      </c>
      <c r="H195" s="102">
        <v>5</v>
      </c>
      <c r="I195" s="91"/>
      <c r="J195" s="91"/>
      <c r="K195" s="92"/>
      <c r="L195" s="104"/>
      <c r="M195" s="93"/>
      <c r="N195" s="93"/>
      <c r="O195" s="98" t="str">
        <f t="shared" si="10"/>
        <v>adj</v>
      </c>
      <c r="P195" s="101"/>
      <c r="S195" s="101"/>
    </row>
    <row r="196" spans="1:19" s="98" customFormat="1" x14ac:dyDescent="0.3">
      <c r="A196" s="96" t="s">
        <v>308</v>
      </c>
      <c r="B196" s="96" t="s">
        <v>715</v>
      </c>
      <c r="C196" s="97" t="s">
        <v>368</v>
      </c>
      <c r="D196" s="97">
        <v>987</v>
      </c>
      <c r="E196" s="98" t="str">
        <f t="shared" si="9"/>
        <v>Y</v>
      </c>
      <c r="F196" s="97"/>
      <c r="G196" s="90">
        <v>3</v>
      </c>
      <c r="H196" s="102">
        <v>5</v>
      </c>
      <c r="I196" s="91"/>
      <c r="J196" s="91"/>
      <c r="K196" s="92"/>
      <c r="L196" s="104"/>
      <c r="M196" s="93"/>
      <c r="N196" s="93"/>
      <c r="O196" s="98" t="str">
        <f t="shared" si="10"/>
        <v>adj</v>
      </c>
      <c r="P196" s="101"/>
      <c r="S196" s="101"/>
    </row>
    <row r="197" spans="1:19" s="98" customFormat="1" x14ac:dyDescent="0.3">
      <c r="A197" s="96" t="s">
        <v>716</v>
      </c>
      <c r="B197" s="96" t="s">
        <v>717</v>
      </c>
      <c r="C197" s="97" t="s">
        <v>329</v>
      </c>
      <c r="D197" s="97">
        <v>76</v>
      </c>
      <c r="E197" s="98" t="str">
        <f t="shared" si="9"/>
        <v>Y</v>
      </c>
      <c r="F197" s="97"/>
      <c r="G197" s="90">
        <v>3</v>
      </c>
      <c r="H197" s="102">
        <v>6</v>
      </c>
      <c r="I197" s="91"/>
      <c r="J197" s="91"/>
      <c r="K197" s="92"/>
      <c r="L197" s="104"/>
      <c r="M197" s="93"/>
      <c r="N197" s="93"/>
      <c r="O197" s="98" t="str">
        <f t="shared" si="10"/>
        <v>noun (m)</v>
      </c>
      <c r="P197" s="101"/>
      <c r="S197" s="101"/>
    </row>
    <row r="198" spans="1:19" s="98" customFormat="1" x14ac:dyDescent="0.3">
      <c r="A198" s="96" t="s">
        <v>718</v>
      </c>
      <c r="B198" s="96" t="s">
        <v>719</v>
      </c>
      <c r="C198" s="97" t="s">
        <v>326</v>
      </c>
      <c r="D198" s="97">
        <v>1986</v>
      </c>
      <c r="E198" s="98" t="str">
        <f t="shared" si="9"/>
        <v>Y</v>
      </c>
      <c r="F198" s="97"/>
      <c r="G198" s="90">
        <v>3</v>
      </c>
      <c r="H198" s="102">
        <v>6</v>
      </c>
      <c r="I198" s="91"/>
      <c r="J198" s="91"/>
      <c r="K198" s="92"/>
      <c r="L198" s="104"/>
      <c r="M198" s="93"/>
      <c r="N198" s="93"/>
      <c r="O198" s="98" t="str">
        <f t="shared" si="10"/>
        <v>noun (f)</v>
      </c>
      <c r="P198" s="101"/>
      <c r="S198" s="101"/>
    </row>
    <row r="199" spans="1:19" s="98" customFormat="1" x14ac:dyDescent="0.3">
      <c r="A199" s="96" t="s">
        <v>720</v>
      </c>
      <c r="B199" s="96" t="s">
        <v>721</v>
      </c>
      <c r="C199" s="97" t="s">
        <v>326</v>
      </c>
      <c r="D199" s="97">
        <v>72</v>
      </c>
      <c r="E199" s="98" t="str">
        <f t="shared" si="9"/>
        <v>Y</v>
      </c>
      <c r="F199" s="97"/>
      <c r="G199" s="90">
        <v>3</v>
      </c>
      <c r="H199" s="102">
        <v>6</v>
      </c>
      <c r="I199" s="91"/>
      <c r="J199" s="91"/>
      <c r="K199" s="92"/>
      <c r="L199" s="104"/>
      <c r="M199" s="93"/>
      <c r="N199" s="93"/>
      <c r="O199" s="98" t="str">
        <f t="shared" si="10"/>
        <v>noun (f)</v>
      </c>
      <c r="P199" s="101"/>
      <c r="S199" s="101"/>
    </row>
    <row r="200" spans="1:19" s="98" customFormat="1" x14ac:dyDescent="0.3">
      <c r="A200" s="96" t="s">
        <v>722</v>
      </c>
      <c r="B200" s="96" t="s">
        <v>723</v>
      </c>
      <c r="C200" s="97" t="s">
        <v>326</v>
      </c>
      <c r="D200" s="97">
        <v>4659</v>
      </c>
      <c r="E200" s="98" t="str">
        <f t="shared" si="9"/>
        <v>N</v>
      </c>
      <c r="F200" s="97"/>
      <c r="G200" s="90">
        <v>3</v>
      </c>
      <c r="H200" s="102">
        <v>6</v>
      </c>
      <c r="I200" s="91"/>
      <c r="J200" s="91"/>
      <c r="K200" s="92"/>
      <c r="L200" s="104"/>
      <c r="M200" s="93"/>
      <c r="N200" s="93"/>
      <c r="O200" s="98" t="str">
        <f t="shared" si="10"/>
        <v>noun (f)</v>
      </c>
      <c r="P200" s="101"/>
      <c r="S200" s="101"/>
    </row>
    <row r="201" spans="1:19" s="98" customFormat="1" x14ac:dyDescent="0.3">
      <c r="A201" s="96" t="s">
        <v>724</v>
      </c>
      <c r="B201" s="96" t="s">
        <v>725</v>
      </c>
      <c r="C201" s="97" t="s">
        <v>329</v>
      </c>
      <c r="D201" s="97">
        <v>1652</v>
      </c>
      <c r="E201" s="98" t="str">
        <f t="shared" si="9"/>
        <v>Y</v>
      </c>
      <c r="F201" s="97"/>
      <c r="G201" s="90">
        <v>3</v>
      </c>
      <c r="H201" s="102">
        <v>6</v>
      </c>
      <c r="I201" s="91"/>
      <c r="J201" s="91"/>
      <c r="K201" s="92"/>
      <c r="L201" s="104"/>
      <c r="M201" s="93"/>
      <c r="N201" s="93"/>
      <c r="O201" s="98" t="str">
        <f t="shared" si="10"/>
        <v>noun (m)</v>
      </c>
      <c r="P201" s="101"/>
      <c r="S201" s="101"/>
    </row>
    <row r="202" spans="1:19" s="98" customFormat="1" x14ac:dyDescent="0.3">
      <c r="A202" s="96" t="s">
        <v>726</v>
      </c>
      <c r="B202" s="96" t="s">
        <v>727</v>
      </c>
      <c r="C202" s="97" t="s">
        <v>316</v>
      </c>
      <c r="D202" s="97">
        <v>2898</v>
      </c>
      <c r="E202" s="98" t="str">
        <f t="shared" si="9"/>
        <v>N</v>
      </c>
      <c r="F202" s="97"/>
      <c r="G202" s="90">
        <v>3</v>
      </c>
      <c r="H202" s="102">
        <v>7</v>
      </c>
      <c r="I202" s="91">
        <v>3</v>
      </c>
      <c r="J202" s="91">
        <v>7</v>
      </c>
      <c r="K202" s="92"/>
      <c r="L202" s="104"/>
      <c r="M202" s="93"/>
      <c r="N202" s="93"/>
      <c r="O202" s="98" t="str">
        <f t="shared" si="10"/>
        <v>verb</v>
      </c>
      <c r="P202" s="101"/>
      <c r="S202" s="101"/>
    </row>
    <row r="203" spans="1:19" s="98" customFormat="1" x14ac:dyDescent="0.3">
      <c r="A203" s="96" t="s">
        <v>728</v>
      </c>
      <c r="B203" s="99" t="s">
        <v>729</v>
      </c>
      <c r="C203" s="98" t="s">
        <v>316</v>
      </c>
      <c r="D203" s="98">
        <v>219</v>
      </c>
      <c r="E203" s="98" t="str">
        <f t="shared" si="9"/>
        <v>Y</v>
      </c>
      <c r="F203" s="99"/>
      <c r="G203" s="90">
        <v>3</v>
      </c>
      <c r="H203" s="90">
        <v>7</v>
      </c>
      <c r="I203" s="91">
        <v>2</v>
      </c>
      <c r="J203" s="91">
        <v>5</v>
      </c>
      <c r="K203" s="92"/>
      <c r="L203" s="92"/>
      <c r="M203" s="93"/>
      <c r="N203" s="93"/>
      <c r="O203" s="98" t="str">
        <f t="shared" si="10"/>
        <v>verb</v>
      </c>
      <c r="P203" s="101"/>
      <c r="S203" s="101"/>
    </row>
    <row r="204" spans="1:19" s="98" customFormat="1" x14ac:dyDescent="0.3">
      <c r="A204" s="96" t="s">
        <v>730</v>
      </c>
      <c r="B204" s="99" t="s">
        <v>731</v>
      </c>
      <c r="C204" s="98" t="s">
        <v>316</v>
      </c>
      <c r="D204" s="98">
        <v>290</v>
      </c>
      <c r="E204" s="98" t="str">
        <f t="shared" si="9"/>
        <v>Y</v>
      </c>
      <c r="F204" s="99"/>
      <c r="G204" s="90">
        <v>3</v>
      </c>
      <c r="H204" s="90">
        <v>7</v>
      </c>
      <c r="I204" s="91"/>
      <c r="J204" s="91"/>
      <c r="K204" s="92"/>
      <c r="L204" s="92"/>
      <c r="M204" s="93"/>
      <c r="N204" s="93"/>
      <c r="O204" s="98" t="str">
        <f t="shared" si="10"/>
        <v>verb</v>
      </c>
      <c r="P204" s="101"/>
      <c r="S204" s="101"/>
    </row>
    <row r="205" spans="1:19" s="98" customFormat="1" x14ac:dyDescent="0.3">
      <c r="A205" s="96" t="s">
        <v>732</v>
      </c>
      <c r="B205" s="99" t="s">
        <v>733</v>
      </c>
      <c r="C205" s="98" t="s">
        <v>329</v>
      </c>
      <c r="D205" s="98">
        <v>1281</v>
      </c>
      <c r="E205" s="98" t="str">
        <f t="shared" si="9"/>
        <v>Y</v>
      </c>
      <c r="F205" s="99"/>
      <c r="G205" s="90">
        <v>3</v>
      </c>
      <c r="H205" s="90">
        <v>7</v>
      </c>
      <c r="I205" s="91"/>
      <c r="J205" s="91"/>
      <c r="K205" s="92"/>
      <c r="L205" s="92"/>
      <c r="M205" s="93"/>
      <c r="N205" s="93"/>
      <c r="O205" s="98" t="str">
        <f t="shared" si="10"/>
        <v>noun (m)</v>
      </c>
      <c r="P205" s="101"/>
      <c r="S205" s="101"/>
    </row>
    <row r="206" spans="1:19" x14ac:dyDescent="0.3">
      <c r="A206" s="96" t="s">
        <v>734</v>
      </c>
      <c r="B206" s="99" t="s">
        <v>735</v>
      </c>
      <c r="C206" s="98" t="s">
        <v>366</v>
      </c>
      <c r="D206" s="98" t="s">
        <v>150</v>
      </c>
      <c r="E206" s="98" t="s">
        <v>463</v>
      </c>
      <c r="F206" s="99"/>
      <c r="G206" s="90">
        <v>3</v>
      </c>
      <c r="H206" s="90">
        <v>7</v>
      </c>
      <c r="I206" s="91"/>
      <c r="J206" s="91"/>
      <c r="K206" s="92"/>
      <c r="L206" s="92"/>
      <c r="M206" s="93"/>
      <c r="N206" s="93"/>
      <c r="O206" s="98" t="str">
        <f t="shared" si="10"/>
        <v>mwp</v>
      </c>
      <c r="Q206" s="98"/>
      <c r="R206" s="98"/>
      <c r="S206" s="101"/>
    </row>
    <row r="207" spans="1:19" s="98" customFormat="1" x14ac:dyDescent="0.3">
      <c r="A207" s="96" t="s">
        <v>736</v>
      </c>
      <c r="B207" s="96" t="s">
        <v>737</v>
      </c>
      <c r="C207" s="97" t="s">
        <v>472</v>
      </c>
      <c r="D207" s="97">
        <v>1</v>
      </c>
      <c r="E207" s="98" t="str">
        <f>IF(D207&lt;=2000,"Y","N")</f>
        <v>Y</v>
      </c>
      <c r="F207" s="97"/>
      <c r="G207" s="102">
        <v>3</v>
      </c>
      <c r="H207" s="102">
        <v>8</v>
      </c>
      <c r="I207" s="103">
        <v>3</v>
      </c>
      <c r="J207" s="103">
        <v>8</v>
      </c>
      <c r="K207" s="104"/>
      <c r="L207" s="104"/>
      <c r="M207" s="93"/>
      <c r="N207" s="93"/>
      <c r="O207" s="98" t="str">
        <f t="shared" si="10"/>
        <v>det</v>
      </c>
      <c r="P207" s="101"/>
      <c r="S207" s="101"/>
    </row>
    <row r="208" spans="1:19" s="98" customFormat="1" x14ac:dyDescent="0.3">
      <c r="A208" s="96" t="s">
        <v>738</v>
      </c>
      <c r="B208" s="96" t="s">
        <v>739</v>
      </c>
      <c r="C208" s="97" t="s">
        <v>326</v>
      </c>
      <c r="D208" s="97">
        <v>2847</v>
      </c>
      <c r="E208" s="98" t="str">
        <f>IF(D208&lt;=2000,"Y","N")</f>
        <v>N</v>
      </c>
      <c r="F208" s="97"/>
      <c r="G208" s="90">
        <v>3</v>
      </c>
      <c r="H208" s="90">
        <v>8</v>
      </c>
      <c r="I208" s="91"/>
      <c r="J208" s="91"/>
      <c r="K208" s="92"/>
      <c r="L208" s="92"/>
      <c r="M208" s="93"/>
      <c r="N208" s="93"/>
      <c r="O208" s="98" t="str">
        <f t="shared" si="10"/>
        <v>noun (f)</v>
      </c>
      <c r="P208" s="101"/>
      <c r="S208" s="101"/>
    </row>
    <row r="209" spans="1:19" x14ac:dyDescent="0.3">
      <c r="A209" s="96" t="s">
        <v>740</v>
      </c>
      <c r="B209" s="96" t="s">
        <v>741</v>
      </c>
      <c r="C209" s="97" t="s">
        <v>369</v>
      </c>
      <c r="D209" s="97">
        <v>1070</v>
      </c>
      <c r="E209" s="98" t="str">
        <f>IF(D209&lt;=2000,"Y","N")</f>
        <v>Y</v>
      </c>
      <c r="G209" s="90">
        <v>3</v>
      </c>
      <c r="H209" s="90">
        <v>8</v>
      </c>
      <c r="I209" s="91">
        <v>3</v>
      </c>
      <c r="J209" s="91">
        <v>8</v>
      </c>
      <c r="K209" s="92"/>
      <c r="L209" s="92"/>
      <c r="M209" s="93"/>
      <c r="N209" s="93"/>
      <c r="O209" s="98" t="str">
        <f t="shared" si="10"/>
        <v>other</v>
      </c>
      <c r="Q209" s="98"/>
      <c r="R209" s="98"/>
      <c r="S209" s="101"/>
    </row>
    <row r="210" spans="1:19" x14ac:dyDescent="0.3">
      <c r="A210" s="96" t="s">
        <v>742</v>
      </c>
      <c r="B210" s="96" t="s">
        <v>743</v>
      </c>
      <c r="C210" s="97" t="s">
        <v>366</v>
      </c>
      <c r="D210" s="97" t="s">
        <v>150</v>
      </c>
      <c r="E210" s="98" t="s">
        <v>463</v>
      </c>
      <c r="G210" s="90">
        <v>3</v>
      </c>
      <c r="H210" s="90">
        <v>8</v>
      </c>
      <c r="I210" s="91"/>
      <c r="J210" s="91"/>
      <c r="K210" s="92"/>
      <c r="L210" s="92"/>
      <c r="M210" s="93"/>
      <c r="N210" s="93"/>
      <c r="O210" s="98" t="str">
        <f t="shared" si="10"/>
        <v>mwp</v>
      </c>
    </row>
    <row r="211" spans="1:19" x14ac:dyDescent="0.3">
      <c r="A211" s="96" t="s">
        <v>744</v>
      </c>
      <c r="B211" s="99" t="s">
        <v>745</v>
      </c>
      <c r="C211" s="97" t="s">
        <v>366</v>
      </c>
      <c r="D211" s="97" t="s">
        <v>150</v>
      </c>
      <c r="E211" s="98" t="s">
        <v>463</v>
      </c>
      <c r="F211" s="99"/>
      <c r="G211" s="90">
        <v>3</v>
      </c>
      <c r="H211" s="90">
        <v>8</v>
      </c>
      <c r="I211" s="91"/>
      <c r="J211" s="91"/>
      <c r="K211" s="92"/>
      <c r="L211" s="92"/>
      <c r="M211" s="93"/>
      <c r="N211" s="93"/>
      <c r="O211" s="98" t="str">
        <f t="shared" si="10"/>
        <v>mwp</v>
      </c>
      <c r="Q211" s="98"/>
      <c r="R211" s="98"/>
      <c r="S211" s="101"/>
    </row>
    <row r="212" spans="1:19" s="98" customFormat="1" x14ac:dyDescent="0.3">
      <c r="A212" s="96" t="s">
        <v>746</v>
      </c>
      <c r="B212" s="96" t="s">
        <v>747</v>
      </c>
      <c r="C212" s="97" t="s">
        <v>368</v>
      </c>
      <c r="D212" s="97">
        <v>854</v>
      </c>
      <c r="E212" s="98" t="str">
        <f t="shared" ref="E212:E221" si="11">IF(D212&lt;=2000,"Y","N")</f>
        <v>Y</v>
      </c>
      <c r="F212" s="97"/>
      <c r="G212" s="102"/>
      <c r="H212" s="102"/>
      <c r="I212" s="91">
        <v>1</v>
      </c>
      <c r="J212" s="91">
        <v>4</v>
      </c>
      <c r="K212" s="92"/>
      <c r="L212" s="92"/>
      <c r="M212" s="93"/>
      <c r="N212" s="93"/>
      <c r="O212" s="98" t="str">
        <f t="shared" si="10"/>
        <v>adj</v>
      </c>
      <c r="P212" s="101"/>
      <c r="S212" s="101"/>
    </row>
    <row r="213" spans="1:19" s="98" customFormat="1" x14ac:dyDescent="0.3">
      <c r="A213" s="96" t="s">
        <v>748</v>
      </c>
      <c r="B213" s="96" t="s">
        <v>749</v>
      </c>
      <c r="C213" s="97" t="s">
        <v>368</v>
      </c>
      <c r="D213" s="97">
        <v>1529</v>
      </c>
      <c r="E213" s="98" t="str">
        <f t="shared" si="11"/>
        <v>Y</v>
      </c>
      <c r="F213" s="97"/>
      <c r="G213" s="102"/>
      <c r="H213" s="102"/>
      <c r="I213" s="91">
        <v>1</v>
      </c>
      <c r="J213" s="91">
        <v>4</v>
      </c>
      <c r="K213" s="92"/>
      <c r="L213" s="92"/>
      <c r="M213" s="93"/>
      <c r="N213" s="93"/>
      <c r="O213" s="98" t="str">
        <f t="shared" si="10"/>
        <v>adj</v>
      </c>
      <c r="P213" s="101"/>
      <c r="S213" s="101"/>
    </row>
    <row r="214" spans="1:19" s="98" customFormat="1" x14ac:dyDescent="0.3">
      <c r="A214" s="96" t="s">
        <v>750</v>
      </c>
      <c r="B214" s="96" t="s">
        <v>751</v>
      </c>
      <c r="C214" s="97" t="s">
        <v>368</v>
      </c>
      <c r="D214" s="97">
        <v>102</v>
      </c>
      <c r="E214" s="98" t="str">
        <f t="shared" si="11"/>
        <v>Y</v>
      </c>
      <c r="F214" s="97"/>
      <c r="G214" s="102"/>
      <c r="H214" s="102"/>
      <c r="I214" s="91">
        <v>1</v>
      </c>
      <c r="J214" s="91">
        <v>4</v>
      </c>
      <c r="K214" s="92"/>
      <c r="L214" s="92"/>
      <c r="M214" s="93"/>
      <c r="N214" s="93"/>
      <c r="O214" s="98" t="str">
        <f t="shared" si="10"/>
        <v>adj</v>
      </c>
      <c r="P214" s="101"/>
      <c r="S214" s="101"/>
    </row>
    <row r="215" spans="1:19" s="98" customFormat="1" x14ac:dyDescent="0.3">
      <c r="A215" s="96" t="s">
        <v>752</v>
      </c>
      <c r="B215" s="96" t="s">
        <v>753</v>
      </c>
      <c r="C215" s="97" t="s">
        <v>368</v>
      </c>
      <c r="D215" s="97">
        <v>2166</v>
      </c>
      <c r="E215" s="98" t="str">
        <f t="shared" si="11"/>
        <v>N</v>
      </c>
      <c r="F215" s="97"/>
      <c r="G215" s="102"/>
      <c r="H215" s="102"/>
      <c r="I215" s="103">
        <v>1</v>
      </c>
      <c r="J215" s="103">
        <v>5</v>
      </c>
      <c r="K215" s="92"/>
      <c r="L215" s="92"/>
      <c r="M215" s="93"/>
      <c r="N215" s="93"/>
      <c r="O215" s="98" t="str">
        <f t="shared" si="10"/>
        <v>adj</v>
      </c>
      <c r="P215" s="101"/>
      <c r="S215" s="101"/>
    </row>
    <row r="216" spans="1:19" x14ac:dyDescent="0.3">
      <c r="A216" s="96" t="s">
        <v>754</v>
      </c>
      <c r="B216" s="96" t="s">
        <v>755</v>
      </c>
      <c r="C216" s="97" t="s">
        <v>368</v>
      </c>
      <c r="D216" s="97">
        <v>152</v>
      </c>
      <c r="E216" s="98" t="str">
        <f>IF(D216&lt;=2000,"Y","N")</f>
        <v>Y</v>
      </c>
      <c r="G216" s="90"/>
      <c r="H216" s="90"/>
      <c r="I216" s="91">
        <v>1</v>
      </c>
      <c r="J216" s="91">
        <v>5</v>
      </c>
      <c r="K216" s="92"/>
      <c r="L216" s="92"/>
      <c r="M216" s="93"/>
      <c r="N216" s="93"/>
      <c r="O216" s="98" t="str">
        <f>IF(AND(ISBLANK(G216),ISBLANK(I216),ISBLANK(K216),ISBLANK(M216)),"",C216)</f>
        <v>adj</v>
      </c>
    </row>
    <row r="217" spans="1:19" s="98" customFormat="1" x14ac:dyDescent="0.3">
      <c r="A217" s="96" t="s">
        <v>756</v>
      </c>
      <c r="B217" s="96" t="s">
        <v>757</v>
      </c>
      <c r="C217" s="97" t="s">
        <v>368</v>
      </c>
      <c r="D217" s="97">
        <v>2398</v>
      </c>
      <c r="E217" s="98" t="str">
        <f t="shared" si="11"/>
        <v>N</v>
      </c>
      <c r="F217" s="97"/>
      <c r="G217" s="90"/>
      <c r="H217" s="90"/>
      <c r="I217" s="91">
        <v>1</v>
      </c>
      <c r="J217" s="91">
        <v>5</v>
      </c>
      <c r="K217" s="92"/>
      <c r="L217" s="92"/>
      <c r="M217" s="93"/>
      <c r="N217" s="93"/>
      <c r="O217" s="98" t="str">
        <f t="shared" si="10"/>
        <v>adj</v>
      </c>
      <c r="P217" s="101"/>
      <c r="S217" s="101"/>
    </row>
    <row r="218" spans="1:19" s="98" customFormat="1" x14ac:dyDescent="0.3">
      <c r="A218" s="96" t="s">
        <v>758</v>
      </c>
      <c r="B218" s="96" t="s">
        <v>759</v>
      </c>
      <c r="C218" s="97" t="s">
        <v>326</v>
      </c>
      <c r="D218" s="97">
        <v>2886</v>
      </c>
      <c r="E218" s="98" t="str">
        <f t="shared" si="11"/>
        <v>N</v>
      </c>
      <c r="F218" s="97"/>
      <c r="G218" s="102"/>
      <c r="H218" s="102"/>
      <c r="I218" s="103">
        <v>1</v>
      </c>
      <c r="J218" s="103">
        <v>8</v>
      </c>
      <c r="K218" s="104"/>
      <c r="L218" s="104"/>
      <c r="M218" s="105"/>
      <c r="N218" s="105"/>
      <c r="O218" s="98" t="str">
        <f t="shared" si="10"/>
        <v>noun (f)</v>
      </c>
      <c r="P218" s="101"/>
      <c r="S218" s="101"/>
    </row>
    <row r="219" spans="1:19" s="98" customFormat="1" x14ac:dyDescent="0.3">
      <c r="A219" s="96" t="s">
        <v>760</v>
      </c>
      <c r="B219" s="96" t="s">
        <v>761</v>
      </c>
      <c r="C219" s="97" t="s">
        <v>329</v>
      </c>
      <c r="D219" s="97">
        <v>273</v>
      </c>
      <c r="E219" s="98" t="str">
        <f t="shared" si="11"/>
        <v>Y</v>
      </c>
      <c r="F219" s="97"/>
      <c r="G219" s="102"/>
      <c r="H219" s="102"/>
      <c r="I219" s="91">
        <v>1</v>
      </c>
      <c r="J219" s="91">
        <v>8</v>
      </c>
      <c r="K219" s="104"/>
      <c r="L219" s="104"/>
      <c r="M219" s="105"/>
      <c r="N219" s="105"/>
      <c r="O219" s="98" t="str">
        <f t="shared" si="10"/>
        <v>noun (m)</v>
      </c>
      <c r="P219" s="101"/>
      <c r="S219" s="101"/>
    </row>
    <row r="220" spans="1:19" s="98" customFormat="1" x14ac:dyDescent="0.3">
      <c r="A220" s="96" t="s">
        <v>762</v>
      </c>
      <c r="B220" s="96" t="s">
        <v>763</v>
      </c>
      <c r="C220" s="97" t="s">
        <v>326</v>
      </c>
      <c r="D220" s="97">
        <v>3419</v>
      </c>
      <c r="E220" s="98" t="str">
        <f t="shared" si="11"/>
        <v>N</v>
      </c>
      <c r="F220" s="97"/>
      <c r="G220" s="102"/>
      <c r="H220" s="102"/>
      <c r="I220" s="91">
        <v>1</v>
      </c>
      <c r="J220" s="91">
        <v>8</v>
      </c>
      <c r="K220" s="104"/>
      <c r="L220" s="104"/>
      <c r="M220" s="105"/>
      <c r="N220" s="105"/>
      <c r="O220" s="98" t="str">
        <f t="shared" si="10"/>
        <v>noun (f)</v>
      </c>
      <c r="P220" s="101"/>
      <c r="S220" s="101"/>
    </row>
    <row r="221" spans="1:19" s="98" customFormat="1" x14ac:dyDescent="0.3">
      <c r="A221" s="96" t="s">
        <v>764</v>
      </c>
      <c r="B221" s="96" t="s">
        <v>765</v>
      </c>
      <c r="C221" s="97" t="s">
        <v>326</v>
      </c>
      <c r="D221" s="97">
        <v>633</v>
      </c>
      <c r="E221" s="98" t="str">
        <f t="shared" si="11"/>
        <v>Y</v>
      </c>
      <c r="F221" s="97"/>
      <c r="G221" s="102"/>
      <c r="H221" s="102"/>
      <c r="I221" s="103">
        <v>1</v>
      </c>
      <c r="J221" s="103">
        <v>8</v>
      </c>
      <c r="K221" s="104"/>
      <c r="L221" s="104"/>
      <c r="M221" s="105"/>
      <c r="N221" s="105"/>
      <c r="O221" s="98" t="str">
        <f t="shared" si="10"/>
        <v>noun (f)</v>
      </c>
      <c r="P221" s="101"/>
      <c r="S221" s="101"/>
    </row>
    <row r="222" spans="1:19" s="98" customFormat="1" x14ac:dyDescent="0.3">
      <c r="A222" s="96" t="s">
        <v>766</v>
      </c>
      <c r="B222" s="96" t="s">
        <v>767</v>
      </c>
      <c r="C222" s="97" t="s">
        <v>326</v>
      </c>
      <c r="D222" s="97">
        <v>239</v>
      </c>
      <c r="E222" s="98" t="s">
        <v>319</v>
      </c>
      <c r="F222" s="97"/>
      <c r="G222" s="102"/>
      <c r="H222" s="102"/>
      <c r="I222" s="91">
        <v>1</v>
      </c>
      <c r="J222" s="91">
        <v>8</v>
      </c>
      <c r="K222" s="104"/>
      <c r="L222" s="104"/>
      <c r="M222" s="105"/>
      <c r="N222" s="105"/>
      <c r="O222" s="98" t="str">
        <f t="shared" si="10"/>
        <v>noun (f)</v>
      </c>
      <c r="P222" s="101"/>
      <c r="S222" s="101"/>
    </row>
    <row r="223" spans="1:19" s="98" customFormat="1" x14ac:dyDescent="0.3">
      <c r="A223" s="96" t="s">
        <v>768</v>
      </c>
      <c r="B223" s="96" t="s">
        <v>769</v>
      </c>
      <c r="C223" s="97" t="s">
        <v>329</v>
      </c>
      <c r="D223" s="97">
        <v>1837</v>
      </c>
      <c r="E223" s="98" t="str">
        <f>IF(D223&lt;=2000,"Y","N")</f>
        <v>Y</v>
      </c>
      <c r="F223" s="97"/>
      <c r="G223" s="102"/>
      <c r="H223" s="102"/>
      <c r="I223" s="91">
        <v>1</v>
      </c>
      <c r="J223" s="91">
        <v>8</v>
      </c>
      <c r="K223" s="104"/>
      <c r="L223" s="104"/>
      <c r="M223" s="105"/>
      <c r="N223" s="105"/>
      <c r="O223" s="98" t="str">
        <f t="shared" si="10"/>
        <v>noun (m)</v>
      </c>
      <c r="P223" s="101"/>
      <c r="S223" s="101"/>
    </row>
    <row r="224" spans="1:19" s="98" customFormat="1" x14ac:dyDescent="0.3">
      <c r="A224" s="96" t="s">
        <v>770</v>
      </c>
      <c r="B224" s="96" t="s">
        <v>771</v>
      </c>
      <c r="C224" s="97" t="s">
        <v>329</v>
      </c>
      <c r="D224" s="97">
        <v>2624</v>
      </c>
      <c r="E224" s="98" t="str">
        <f>IF(D224&lt;=2000,"Y","N")</f>
        <v>N</v>
      </c>
      <c r="F224" s="97"/>
      <c r="G224" s="102"/>
      <c r="H224" s="102"/>
      <c r="I224" s="91">
        <v>1</v>
      </c>
      <c r="J224" s="91">
        <v>9</v>
      </c>
      <c r="K224" s="104"/>
      <c r="L224" s="104"/>
      <c r="M224" s="105"/>
      <c r="N224" s="105"/>
      <c r="O224" s="98" t="str">
        <f t="shared" si="10"/>
        <v>noun (m)</v>
      </c>
      <c r="P224" s="101"/>
      <c r="S224" s="101"/>
    </row>
    <row r="225" spans="1:19" s="98" customFormat="1" x14ac:dyDescent="0.3">
      <c r="A225" s="96" t="s">
        <v>772</v>
      </c>
      <c r="B225" s="96" t="s">
        <v>773</v>
      </c>
      <c r="C225" s="97" t="s">
        <v>329</v>
      </c>
      <c r="D225" s="97">
        <v>792</v>
      </c>
      <c r="E225" s="98" t="str">
        <f>IF(D225&lt;=2000,"Y","N")</f>
        <v>Y</v>
      </c>
      <c r="F225" s="97"/>
      <c r="G225" s="102"/>
      <c r="H225" s="102"/>
      <c r="I225" s="91">
        <v>1</v>
      </c>
      <c r="J225" s="91">
        <v>9</v>
      </c>
      <c r="K225" s="104"/>
      <c r="L225" s="104"/>
      <c r="M225" s="105"/>
      <c r="N225" s="105"/>
      <c r="O225" s="98" t="str">
        <f t="shared" si="10"/>
        <v>noun (m)</v>
      </c>
      <c r="P225" s="101"/>
      <c r="S225" s="101"/>
    </row>
    <row r="226" spans="1:19" s="98" customFormat="1" x14ac:dyDescent="0.3">
      <c r="A226" s="96" t="s">
        <v>774</v>
      </c>
      <c r="B226" s="96" t="s">
        <v>775</v>
      </c>
      <c r="C226" s="97" t="s">
        <v>326</v>
      </c>
      <c r="D226" s="97">
        <v>144</v>
      </c>
      <c r="E226" s="98" t="str">
        <f>IF(D226&lt;=2000,"Y","N")</f>
        <v>Y</v>
      </c>
      <c r="F226" s="97"/>
      <c r="G226" s="90"/>
      <c r="H226" s="90"/>
      <c r="I226" s="91">
        <v>1</v>
      </c>
      <c r="J226" s="91">
        <v>10</v>
      </c>
      <c r="K226" s="92"/>
      <c r="L226" s="92"/>
      <c r="M226" s="93"/>
      <c r="N226" s="93"/>
      <c r="O226" s="98" t="str">
        <f t="shared" si="10"/>
        <v>noun (f)</v>
      </c>
      <c r="P226" s="101"/>
      <c r="S226" s="101"/>
    </row>
    <row r="227" spans="1:19" x14ac:dyDescent="0.3">
      <c r="A227" s="96" t="s">
        <v>776</v>
      </c>
      <c r="B227" s="96" t="s">
        <v>777</v>
      </c>
      <c r="C227" s="97" t="s">
        <v>326</v>
      </c>
      <c r="D227" s="97">
        <v>456</v>
      </c>
      <c r="E227" s="98" t="s">
        <v>319</v>
      </c>
      <c r="G227" s="90"/>
      <c r="H227" s="90"/>
      <c r="I227" s="91">
        <v>1</v>
      </c>
      <c r="J227" s="91">
        <v>10</v>
      </c>
      <c r="K227" s="92"/>
      <c r="L227" s="92"/>
      <c r="M227" s="93"/>
      <c r="N227" s="93"/>
      <c r="O227" s="98" t="str">
        <f t="shared" si="10"/>
        <v>noun (f)</v>
      </c>
      <c r="P227" s="98"/>
      <c r="Q227" s="98"/>
      <c r="R227" s="98"/>
      <c r="S227" s="101"/>
    </row>
    <row r="228" spans="1:19" s="98" customFormat="1" x14ac:dyDescent="0.3">
      <c r="A228" s="96" t="s">
        <v>778</v>
      </c>
      <c r="B228" s="96" t="s">
        <v>779</v>
      </c>
      <c r="C228" s="97" t="s">
        <v>374</v>
      </c>
      <c r="D228" s="97">
        <v>48</v>
      </c>
      <c r="E228" s="98" t="str">
        <f t="shared" ref="E228:E291" si="12">IF(D228&lt;=2000,"Y","N")</f>
        <v>Y</v>
      </c>
      <c r="F228" s="97"/>
      <c r="G228" s="90"/>
      <c r="H228" s="90"/>
      <c r="I228" s="91">
        <v>1</v>
      </c>
      <c r="J228" s="91">
        <v>10</v>
      </c>
      <c r="K228" s="92"/>
      <c r="L228" s="92"/>
      <c r="M228" s="93"/>
      <c r="N228" s="93"/>
      <c r="O228" s="98" t="str">
        <f t="shared" si="10"/>
        <v>adv</v>
      </c>
      <c r="P228" s="101"/>
      <c r="S228" s="101"/>
    </row>
    <row r="229" spans="1:19" s="98" customFormat="1" x14ac:dyDescent="0.3">
      <c r="A229" s="96" t="s">
        <v>780</v>
      </c>
      <c r="B229" s="96" t="s">
        <v>781</v>
      </c>
      <c r="C229" s="97" t="s">
        <v>352</v>
      </c>
      <c r="D229" s="97">
        <v>16</v>
      </c>
      <c r="E229" s="98" t="str">
        <f t="shared" si="12"/>
        <v>Y</v>
      </c>
      <c r="F229" s="97"/>
      <c r="G229" s="90"/>
      <c r="H229" s="90"/>
      <c r="I229" s="91">
        <v>1</v>
      </c>
      <c r="J229" s="91">
        <v>10</v>
      </c>
      <c r="K229" s="92"/>
      <c r="L229" s="92"/>
      <c r="M229" s="93"/>
      <c r="N229" s="93"/>
      <c r="O229" s="98" t="str">
        <f t="shared" si="10"/>
        <v>prep</v>
      </c>
      <c r="P229" s="101"/>
      <c r="S229" s="101"/>
    </row>
    <row r="230" spans="1:19" s="98" customFormat="1" x14ac:dyDescent="0.3">
      <c r="A230" s="96" t="s">
        <v>782</v>
      </c>
      <c r="B230" s="96" t="s">
        <v>783</v>
      </c>
      <c r="C230" s="97" t="s">
        <v>352</v>
      </c>
      <c r="D230" s="97">
        <v>122</v>
      </c>
      <c r="E230" s="98" t="str">
        <f t="shared" si="12"/>
        <v>Y</v>
      </c>
      <c r="F230" s="97"/>
      <c r="G230" s="90"/>
      <c r="H230" s="90"/>
      <c r="I230" s="91">
        <v>1</v>
      </c>
      <c r="J230" s="91">
        <v>10</v>
      </c>
      <c r="K230" s="92"/>
      <c r="L230" s="92"/>
      <c r="M230" s="93"/>
      <c r="N230" s="93"/>
      <c r="O230" s="98" t="str">
        <f t="shared" si="10"/>
        <v>prep</v>
      </c>
      <c r="P230" s="101"/>
      <c r="S230" s="101"/>
    </row>
    <row r="231" spans="1:19" s="98" customFormat="1" x14ac:dyDescent="0.3">
      <c r="A231" s="96" t="s">
        <v>784</v>
      </c>
      <c r="B231" s="96" t="s">
        <v>785</v>
      </c>
      <c r="C231" s="97" t="s">
        <v>326</v>
      </c>
      <c r="D231" s="97">
        <v>955</v>
      </c>
      <c r="E231" s="98" t="str">
        <f t="shared" si="12"/>
        <v>Y</v>
      </c>
      <c r="F231" s="97"/>
      <c r="G231" s="90"/>
      <c r="H231" s="90"/>
      <c r="I231" s="91">
        <v>1</v>
      </c>
      <c r="J231" s="91">
        <v>11</v>
      </c>
      <c r="K231" s="92"/>
      <c r="L231" s="92"/>
      <c r="M231" s="93"/>
      <c r="N231" s="93"/>
      <c r="O231" s="98" t="str">
        <f t="shared" si="10"/>
        <v>noun (f)</v>
      </c>
      <c r="S231" s="101"/>
    </row>
    <row r="232" spans="1:19" s="98" customFormat="1" x14ac:dyDescent="0.3">
      <c r="A232" s="96" t="s">
        <v>786</v>
      </c>
      <c r="B232" s="96" t="s">
        <v>787</v>
      </c>
      <c r="C232" s="97" t="s">
        <v>368</v>
      </c>
      <c r="D232" s="97">
        <v>1429</v>
      </c>
      <c r="E232" s="98" t="str">
        <f t="shared" si="12"/>
        <v>Y</v>
      </c>
      <c r="F232" s="97"/>
      <c r="G232" s="90"/>
      <c r="H232" s="90"/>
      <c r="I232" s="91">
        <v>1</v>
      </c>
      <c r="J232" s="91">
        <v>11</v>
      </c>
      <c r="K232" s="92"/>
      <c r="L232" s="92"/>
      <c r="M232" s="93"/>
      <c r="N232" s="93"/>
      <c r="O232" s="98" t="str">
        <f t="shared" si="10"/>
        <v>adj</v>
      </c>
      <c r="P232" s="101"/>
      <c r="S232" s="101"/>
    </row>
    <row r="233" spans="1:19" s="98" customFormat="1" x14ac:dyDescent="0.3">
      <c r="A233" s="96" t="s">
        <v>788</v>
      </c>
      <c r="B233" s="96" t="s">
        <v>789</v>
      </c>
      <c r="C233" s="97" t="s">
        <v>316</v>
      </c>
      <c r="D233" s="97">
        <v>336</v>
      </c>
      <c r="E233" s="98" t="str">
        <f t="shared" si="12"/>
        <v>Y</v>
      </c>
      <c r="F233" s="97"/>
      <c r="G233" s="90"/>
      <c r="H233" s="90"/>
      <c r="I233" s="91">
        <v>2</v>
      </c>
      <c r="J233" s="91">
        <v>1</v>
      </c>
      <c r="K233" s="92"/>
      <c r="L233" s="92"/>
      <c r="M233" s="93"/>
      <c r="N233" s="93"/>
      <c r="O233" s="98" t="str">
        <f t="shared" si="10"/>
        <v>verb</v>
      </c>
      <c r="S233" s="101"/>
    </row>
    <row r="234" spans="1:19" x14ac:dyDescent="0.3">
      <c r="A234" s="96" t="s">
        <v>790</v>
      </c>
      <c r="B234" s="96" t="s">
        <v>791</v>
      </c>
      <c r="C234" s="97" t="s">
        <v>316</v>
      </c>
      <c r="D234" s="97">
        <v>2086</v>
      </c>
      <c r="E234" s="98" t="str">
        <f t="shared" si="12"/>
        <v>N</v>
      </c>
      <c r="I234" s="91">
        <v>2</v>
      </c>
      <c r="J234" s="91">
        <v>1</v>
      </c>
      <c r="O234" s="98" t="str">
        <f t="shared" si="10"/>
        <v>verb</v>
      </c>
    </row>
    <row r="235" spans="1:19" s="98" customFormat="1" x14ac:dyDescent="0.3">
      <c r="A235" s="96" t="s">
        <v>792</v>
      </c>
      <c r="B235" s="96" t="s">
        <v>793</v>
      </c>
      <c r="C235" s="97" t="s">
        <v>316</v>
      </c>
      <c r="D235" s="97">
        <v>209</v>
      </c>
      <c r="E235" s="98" t="str">
        <f t="shared" si="12"/>
        <v>Y</v>
      </c>
      <c r="F235" s="97"/>
      <c r="G235" s="90"/>
      <c r="H235" s="90"/>
      <c r="I235" s="91">
        <v>2</v>
      </c>
      <c r="J235" s="91">
        <v>1</v>
      </c>
      <c r="K235" s="92"/>
      <c r="L235" s="92"/>
      <c r="M235" s="93"/>
      <c r="N235" s="93"/>
      <c r="O235" s="98" t="str">
        <f t="shared" si="10"/>
        <v>verb</v>
      </c>
      <c r="S235" s="101"/>
    </row>
    <row r="236" spans="1:19" s="98" customFormat="1" x14ac:dyDescent="0.3">
      <c r="A236" s="96" t="s">
        <v>794</v>
      </c>
      <c r="B236" s="96" t="s">
        <v>795</v>
      </c>
      <c r="C236" s="97" t="s">
        <v>316</v>
      </c>
      <c r="D236" s="97">
        <v>706</v>
      </c>
      <c r="E236" s="98" t="str">
        <f t="shared" si="12"/>
        <v>Y</v>
      </c>
      <c r="F236" s="97"/>
      <c r="G236" s="90"/>
      <c r="H236" s="90"/>
      <c r="I236" s="91">
        <v>2</v>
      </c>
      <c r="J236" s="91">
        <v>1</v>
      </c>
      <c r="K236" s="92"/>
      <c r="L236" s="92"/>
      <c r="M236" s="93"/>
      <c r="N236" s="93"/>
      <c r="O236" s="98" t="str">
        <f t="shared" si="10"/>
        <v>verb</v>
      </c>
      <c r="S236" s="101"/>
    </row>
    <row r="237" spans="1:19" x14ac:dyDescent="0.3">
      <c r="A237" s="96" t="s">
        <v>796</v>
      </c>
      <c r="B237" s="96" t="s">
        <v>797</v>
      </c>
      <c r="C237" s="97" t="s">
        <v>326</v>
      </c>
      <c r="D237" s="97">
        <v>659</v>
      </c>
      <c r="E237" s="98" t="str">
        <f t="shared" si="12"/>
        <v>Y</v>
      </c>
      <c r="G237" s="90"/>
      <c r="H237" s="90"/>
      <c r="I237" s="91">
        <v>2</v>
      </c>
      <c r="J237" s="91">
        <v>1</v>
      </c>
      <c r="K237" s="92"/>
      <c r="L237" s="92"/>
      <c r="M237" s="93"/>
      <c r="N237" s="93"/>
      <c r="O237" s="98" t="str">
        <f t="shared" si="10"/>
        <v>noun (f)</v>
      </c>
    </row>
    <row r="238" spans="1:19" s="98" customFormat="1" x14ac:dyDescent="0.3">
      <c r="A238" s="96" t="s">
        <v>798</v>
      </c>
      <c r="B238" s="96" t="s">
        <v>799</v>
      </c>
      <c r="C238" s="97" t="s">
        <v>329</v>
      </c>
      <c r="D238" s="97">
        <v>220</v>
      </c>
      <c r="E238" s="98" t="str">
        <f t="shared" si="12"/>
        <v>Y</v>
      </c>
      <c r="F238" s="97"/>
      <c r="G238" s="90"/>
      <c r="H238" s="90"/>
      <c r="I238" s="91">
        <v>2</v>
      </c>
      <c r="J238" s="91">
        <v>1</v>
      </c>
      <c r="K238" s="92"/>
      <c r="L238" s="92"/>
      <c r="M238" s="93"/>
      <c r="N238" s="93"/>
      <c r="O238" s="98" t="str">
        <f t="shared" si="10"/>
        <v>noun (m)</v>
      </c>
      <c r="S238" s="101"/>
    </row>
    <row r="239" spans="1:19" s="98" customFormat="1" x14ac:dyDescent="0.3">
      <c r="A239" s="96" t="s">
        <v>800</v>
      </c>
      <c r="B239" s="96" t="s">
        <v>801</v>
      </c>
      <c r="C239" s="97" t="s">
        <v>329</v>
      </c>
      <c r="D239" s="97">
        <v>114</v>
      </c>
      <c r="E239" s="98" t="str">
        <f t="shared" si="12"/>
        <v>Y</v>
      </c>
      <c r="F239" s="97"/>
      <c r="G239" s="90"/>
      <c r="H239" s="90"/>
      <c r="I239" s="91">
        <v>2</v>
      </c>
      <c r="J239" s="91">
        <v>1</v>
      </c>
      <c r="K239" s="92"/>
      <c r="L239" s="92"/>
      <c r="M239" s="93"/>
      <c r="N239" s="93"/>
      <c r="O239" s="98" t="str">
        <f t="shared" si="10"/>
        <v>noun (m)</v>
      </c>
      <c r="S239" s="101"/>
    </row>
    <row r="240" spans="1:19" s="98" customFormat="1" x14ac:dyDescent="0.3">
      <c r="A240" s="96" t="s">
        <v>802</v>
      </c>
      <c r="B240" s="96" t="s">
        <v>803</v>
      </c>
      <c r="C240" s="97" t="s">
        <v>329</v>
      </c>
      <c r="D240" s="97">
        <v>631</v>
      </c>
      <c r="E240" s="98" t="str">
        <f t="shared" si="12"/>
        <v>Y</v>
      </c>
      <c r="F240" s="97"/>
      <c r="G240" s="90"/>
      <c r="H240" s="90"/>
      <c r="I240" s="91">
        <v>2</v>
      </c>
      <c r="J240" s="91">
        <v>1</v>
      </c>
      <c r="K240" s="92"/>
      <c r="L240" s="92"/>
      <c r="M240" s="93"/>
      <c r="N240" s="93"/>
      <c r="O240" s="98" t="str">
        <f t="shared" si="10"/>
        <v>noun (m)</v>
      </c>
      <c r="S240" s="101"/>
    </row>
    <row r="241" spans="1:28" x14ac:dyDescent="0.3">
      <c r="A241" s="96" t="s">
        <v>804</v>
      </c>
      <c r="B241" s="96" t="s">
        <v>805</v>
      </c>
      <c r="C241" s="97" t="s">
        <v>368</v>
      </c>
      <c r="D241" s="97">
        <v>1244</v>
      </c>
      <c r="E241" s="98" t="str">
        <f t="shared" si="12"/>
        <v>Y</v>
      </c>
      <c r="F241" s="99"/>
      <c r="G241" s="102"/>
      <c r="H241" s="102"/>
      <c r="I241" s="103">
        <v>2</v>
      </c>
      <c r="J241" s="103">
        <v>1</v>
      </c>
      <c r="K241" s="104"/>
      <c r="L241" s="104"/>
      <c r="M241" s="105"/>
      <c r="N241" s="105"/>
      <c r="O241" s="98" t="str">
        <f t="shared" si="10"/>
        <v>adj</v>
      </c>
      <c r="P241" s="98"/>
      <c r="Q241" s="101"/>
      <c r="R241" s="98"/>
      <c r="S241" s="101"/>
    </row>
    <row r="242" spans="1:28" s="98" customFormat="1" x14ac:dyDescent="0.3">
      <c r="A242" s="96" t="s">
        <v>806</v>
      </c>
      <c r="B242" s="96" t="s">
        <v>807</v>
      </c>
      <c r="C242" s="97" t="s">
        <v>316</v>
      </c>
      <c r="D242" s="97">
        <v>791</v>
      </c>
      <c r="E242" s="98" t="str">
        <f t="shared" si="12"/>
        <v>Y</v>
      </c>
      <c r="F242" s="97"/>
      <c r="G242" s="90"/>
      <c r="H242" s="90"/>
      <c r="I242" s="91">
        <v>2</v>
      </c>
      <c r="J242" s="91">
        <v>2</v>
      </c>
      <c r="K242" s="92"/>
      <c r="L242" s="92"/>
      <c r="M242" s="93"/>
      <c r="N242" s="93"/>
      <c r="O242" s="98" t="str">
        <f t="shared" si="10"/>
        <v>verb</v>
      </c>
      <c r="P242" s="101"/>
      <c r="S242" s="101"/>
    </row>
    <row r="243" spans="1:28" s="98" customFormat="1" x14ac:dyDescent="0.3">
      <c r="A243" s="96" t="s">
        <v>808</v>
      </c>
      <c r="B243" s="96" t="s">
        <v>809</v>
      </c>
      <c r="C243" s="97" t="s">
        <v>316</v>
      </c>
      <c r="D243" s="97">
        <v>1378</v>
      </c>
      <c r="E243" s="98" t="str">
        <f t="shared" si="12"/>
        <v>Y</v>
      </c>
      <c r="F243" s="97"/>
      <c r="G243" s="90"/>
      <c r="H243" s="90"/>
      <c r="I243" s="91">
        <v>2</v>
      </c>
      <c r="J243" s="91">
        <v>2</v>
      </c>
      <c r="K243" s="92"/>
      <c r="L243" s="92"/>
      <c r="M243" s="93"/>
      <c r="N243" s="93"/>
      <c r="O243" s="98" t="str">
        <f t="shared" si="10"/>
        <v>verb</v>
      </c>
      <c r="S243" s="101"/>
    </row>
    <row r="244" spans="1:28" x14ac:dyDescent="0.3">
      <c r="A244" s="96" t="s">
        <v>810</v>
      </c>
      <c r="B244" s="96" t="s">
        <v>811</v>
      </c>
      <c r="C244" s="97" t="s">
        <v>329</v>
      </c>
      <c r="D244" s="97">
        <v>2216</v>
      </c>
      <c r="E244" s="98" t="str">
        <f t="shared" si="12"/>
        <v>N</v>
      </c>
      <c r="I244" s="91">
        <v>2</v>
      </c>
      <c r="J244" s="91">
        <v>2</v>
      </c>
      <c r="O244" s="98" t="str">
        <f t="shared" si="10"/>
        <v>noun (m)</v>
      </c>
    </row>
    <row r="245" spans="1:28" x14ac:dyDescent="0.3">
      <c r="A245" s="96" t="s">
        <v>812</v>
      </c>
      <c r="B245" s="96" t="s">
        <v>813</v>
      </c>
      <c r="C245" s="97" t="s">
        <v>329</v>
      </c>
      <c r="D245" s="97">
        <v>1240</v>
      </c>
      <c r="E245" s="98" t="str">
        <f t="shared" si="12"/>
        <v>Y</v>
      </c>
      <c r="I245" s="91">
        <v>2</v>
      </c>
      <c r="J245" s="91">
        <v>2</v>
      </c>
      <c r="O245" s="98" t="str">
        <f t="shared" si="10"/>
        <v>noun (m)</v>
      </c>
    </row>
    <row r="246" spans="1:28" s="98" customFormat="1" x14ac:dyDescent="0.3">
      <c r="A246" s="96" t="s">
        <v>814</v>
      </c>
      <c r="B246" s="96" t="s">
        <v>815</v>
      </c>
      <c r="C246" s="97" t="s">
        <v>326</v>
      </c>
      <c r="D246" s="97">
        <v>1192</v>
      </c>
      <c r="E246" s="98" t="str">
        <f t="shared" si="12"/>
        <v>Y</v>
      </c>
      <c r="F246" s="97"/>
      <c r="G246" s="90"/>
      <c r="H246" s="90"/>
      <c r="I246" s="91">
        <v>2</v>
      </c>
      <c r="J246" s="91">
        <v>2</v>
      </c>
      <c r="K246" s="92"/>
      <c r="L246" s="92"/>
      <c r="M246" s="93"/>
      <c r="N246" s="93"/>
      <c r="O246" s="98" t="str">
        <f t="shared" si="10"/>
        <v>noun (f)</v>
      </c>
      <c r="S246" s="101"/>
    </row>
    <row r="247" spans="1:28" x14ac:dyDescent="0.3">
      <c r="A247" s="96" t="s">
        <v>816</v>
      </c>
      <c r="B247" s="96" t="s">
        <v>817</v>
      </c>
      <c r="C247" s="97" t="s">
        <v>326</v>
      </c>
      <c r="D247" s="97">
        <v>1072</v>
      </c>
      <c r="E247" s="98" t="str">
        <f t="shared" si="12"/>
        <v>Y</v>
      </c>
      <c r="I247" s="91">
        <v>2</v>
      </c>
      <c r="J247" s="91">
        <v>2</v>
      </c>
      <c r="O247" s="98" t="str">
        <f t="shared" si="10"/>
        <v>noun (f)</v>
      </c>
    </row>
    <row r="248" spans="1:28" x14ac:dyDescent="0.3">
      <c r="A248" s="96" t="s">
        <v>818</v>
      </c>
      <c r="B248" s="96" t="s">
        <v>819</v>
      </c>
      <c r="C248" s="97" t="s">
        <v>316</v>
      </c>
      <c r="D248" s="97">
        <v>2134</v>
      </c>
      <c r="E248" s="98" t="str">
        <f t="shared" si="12"/>
        <v>N</v>
      </c>
      <c r="I248" s="91">
        <v>2</v>
      </c>
      <c r="J248" s="91">
        <v>3</v>
      </c>
      <c r="O248" s="98" t="str">
        <f t="shared" si="10"/>
        <v>verb</v>
      </c>
    </row>
    <row r="249" spans="1:28" s="98" customFormat="1" x14ac:dyDescent="0.3">
      <c r="A249" s="96" t="s">
        <v>820</v>
      </c>
      <c r="B249" s="96" t="s">
        <v>821</v>
      </c>
      <c r="C249" s="97" t="s">
        <v>316</v>
      </c>
      <c r="D249" s="97">
        <v>218</v>
      </c>
      <c r="E249" s="98" t="str">
        <f t="shared" si="12"/>
        <v>Y</v>
      </c>
      <c r="F249" s="97"/>
      <c r="G249" s="90"/>
      <c r="H249" s="90"/>
      <c r="I249" s="91">
        <v>2</v>
      </c>
      <c r="J249" s="91">
        <v>3</v>
      </c>
      <c r="K249" s="92">
        <v>2</v>
      </c>
      <c r="L249" s="92">
        <v>4</v>
      </c>
      <c r="M249" s="93"/>
      <c r="N249" s="93"/>
      <c r="O249" s="98" t="str">
        <f t="shared" si="10"/>
        <v>verb</v>
      </c>
      <c r="P249" s="101"/>
      <c r="S249" s="101"/>
    </row>
    <row r="250" spans="1:28" s="98" customFormat="1" ht="18" x14ac:dyDescent="0.3">
      <c r="A250" s="96" t="s">
        <v>822</v>
      </c>
      <c r="B250" s="96" t="s">
        <v>303</v>
      </c>
      <c r="C250" s="97" t="s">
        <v>329</v>
      </c>
      <c r="D250" s="97">
        <v>784</v>
      </c>
      <c r="E250" s="98" t="str">
        <f t="shared" si="12"/>
        <v>Y</v>
      </c>
      <c r="F250" s="97"/>
      <c r="G250" s="90"/>
      <c r="H250" s="90"/>
      <c r="I250" s="91">
        <v>2</v>
      </c>
      <c r="J250" s="91">
        <v>3</v>
      </c>
      <c r="K250" s="92"/>
      <c r="L250" s="92"/>
      <c r="M250" s="93"/>
      <c r="N250" s="93"/>
      <c r="O250" s="98" t="str">
        <f t="shared" si="10"/>
        <v>noun (m)</v>
      </c>
      <c r="S250" s="101"/>
      <c r="T250" s="99"/>
      <c r="U250" s="99"/>
      <c r="V250" s="99"/>
      <c r="W250" s="99"/>
      <c r="X250" s="99"/>
      <c r="Y250" s="99"/>
      <c r="Z250" s="99"/>
      <c r="AA250" s="99"/>
      <c r="AB250" s="99"/>
    </row>
    <row r="251" spans="1:28" s="98" customFormat="1" ht="18" x14ac:dyDescent="0.3">
      <c r="A251" s="96" t="s">
        <v>823</v>
      </c>
      <c r="B251" s="96" t="s">
        <v>302</v>
      </c>
      <c r="C251" s="97" t="s">
        <v>329</v>
      </c>
      <c r="D251" s="97">
        <v>251</v>
      </c>
      <c r="E251" s="98" t="str">
        <f t="shared" si="12"/>
        <v>Y</v>
      </c>
      <c r="F251" s="97"/>
      <c r="G251" s="90"/>
      <c r="H251" s="90"/>
      <c r="I251" s="91">
        <v>2</v>
      </c>
      <c r="J251" s="91">
        <v>3</v>
      </c>
      <c r="K251" s="92"/>
      <c r="L251" s="92"/>
      <c r="M251" s="93"/>
      <c r="N251" s="93"/>
      <c r="O251" s="98" t="str">
        <f t="shared" si="10"/>
        <v>noun (m)</v>
      </c>
      <c r="S251" s="101"/>
      <c r="T251" s="99"/>
      <c r="U251" s="99"/>
      <c r="V251" s="99"/>
      <c r="W251" s="99"/>
      <c r="X251" s="99"/>
      <c r="Y251" s="99"/>
      <c r="Z251" s="99"/>
      <c r="AA251" s="99"/>
      <c r="AB251" s="99"/>
    </row>
    <row r="252" spans="1:28" s="98" customFormat="1" x14ac:dyDescent="0.3">
      <c r="A252" s="96" t="s">
        <v>824</v>
      </c>
      <c r="B252" s="96" t="s">
        <v>825</v>
      </c>
      <c r="C252" s="97" t="s">
        <v>326</v>
      </c>
      <c r="D252" s="97">
        <v>3883</v>
      </c>
      <c r="E252" s="98" t="str">
        <f t="shared" si="12"/>
        <v>N</v>
      </c>
      <c r="F252" s="97"/>
      <c r="G252" s="90"/>
      <c r="H252" s="90"/>
      <c r="I252" s="91">
        <v>2</v>
      </c>
      <c r="J252" s="91">
        <v>3</v>
      </c>
      <c r="K252" s="92"/>
      <c r="L252" s="92"/>
      <c r="M252" s="93"/>
      <c r="N252" s="93"/>
      <c r="O252" s="98" t="str">
        <f t="shared" si="10"/>
        <v>noun (f)</v>
      </c>
      <c r="S252" s="101"/>
    </row>
    <row r="253" spans="1:28" s="98" customFormat="1" x14ac:dyDescent="0.3">
      <c r="A253" s="96" t="s">
        <v>826</v>
      </c>
      <c r="B253" s="96" t="s">
        <v>827</v>
      </c>
      <c r="C253" s="97" t="s">
        <v>329</v>
      </c>
      <c r="D253" s="97">
        <v>3748</v>
      </c>
      <c r="E253" s="98" t="str">
        <f t="shared" si="12"/>
        <v>N</v>
      </c>
      <c r="F253" s="97"/>
      <c r="G253" s="90"/>
      <c r="H253" s="90"/>
      <c r="I253" s="91">
        <v>2</v>
      </c>
      <c r="J253" s="91">
        <v>3</v>
      </c>
      <c r="K253" s="92"/>
      <c r="L253" s="92"/>
      <c r="M253" s="93"/>
      <c r="N253" s="93"/>
      <c r="O253" s="98" t="str">
        <f t="shared" si="10"/>
        <v>noun (m)</v>
      </c>
      <c r="S253" s="101"/>
    </row>
    <row r="254" spans="1:28" s="98" customFormat="1" x14ac:dyDescent="0.3">
      <c r="A254" s="96" t="s">
        <v>828</v>
      </c>
      <c r="B254" s="96" t="s">
        <v>829</v>
      </c>
      <c r="C254" s="97" t="s">
        <v>326</v>
      </c>
      <c r="D254" s="97">
        <v>1139</v>
      </c>
      <c r="E254" s="98" t="str">
        <f t="shared" si="12"/>
        <v>Y</v>
      </c>
      <c r="F254" s="97"/>
      <c r="G254" s="90"/>
      <c r="H254" s="90"/>
      <c r="I254" s="91">
        <v>2</v>
      </c>
      <c r="J254" s="91">
        <v>3</v>
      </c>
      <c r="K254" s="92"/>
      <c r="L254" s="92"/>
      <c r="M254" s="93"/>
      <c r="N254" s="93"/>
      <c r="O254" s="98" t="str">
        <f t="shared" si="10"/>
        <v>noun (f)</v>
      </c>
      <c r="S254" s="101"/>
    </row>
    <row r="255" spans="1:28" s="98" customFormat="1" x14ac:dyDescent="0.3">
      <c r="A255" s="96" t="s">
        <v>830</v>
      </c>
      <c r="B255" s="96" t="s">
        <v>831</v>
      </c>
      <c r="C255" s="97" t="s">
        <v>326</v>
      </c>
      <c r="D255" s="97">
        <v>1074</v>
      </c>
      <c r="E255" s="98" t="str">
        <f t="shared" si="12"/>
        <v>Y</v>
      </c>
      <c r="F255" s="97"/>
      <c r="G255" s="90"/>
      <c r="H255" s="90"/>
      <c r="I255" s="91">
        <v>2</v>
      </c>
      <c r="J255" s="91">
        <v>4</v>
      </c>
      <c r="K255" s="92"/>
      <c r="L255" s="92"/>
      <c r="M255" s="93"/>
      <c r="N255" s="93"/>
      <c r="O255" s="98" t="str">
        <f t="shared" si="10"/>
        <v>noun (f)</v>
      </c>
      <c r="S255" s="101"/>
    </row>
    <row r="256" spans="1:28" s="98" customFormat="1" x14ac:dyDescent="0.3">
      <c r="A256" s="96" t="s">
        <v>832</v>
      </c>
      <c r="B256" s="96" t="s">
        <v>833</v>
      </c>
      <c r="C256" s="97" t="s">
        <v>326</v>
      </c>
      <c r="D256" s="97">
        <v>1526</v>
      </c>
      <c r="E256" s="98" t="str">
        <f t="shared" si="12"/>
        <v>Y</v>
      </c>
      <c r="F256" s="97"/>
      <c r="G256" s="90"/>
      <c r="H256" s="90"/>
      <c r="I256" s="91">
        <v>2</v>
      </c>
      <c r="J256" s="91">
        <v>4</v>
      </c>
      <c r="K256" s="92"/>
      <c r="L256" s="92"/>
      <c r="M256" s="93"/>
      <c r="N256" s="93"/>
      <c r="O256" s="98" t="str">
        <f t="shared" si="10"/>
        <v>noun (f)</v>
      </c>
      <c r="S256" s="101"/>
    </row>
    <row r="257" spans="1:19" s="98" customFormat="1" x14ac:dyDescent="0.3">
      <c r="A257" s="96" t="s">
        <v>834</v>
      </c>
      <c r="B257" s="96" t="s">
        <v>835</v>
      </c>
      <c r="C257" s="97" t="s">
        <v>326</v>
      </c>
      <c r="D257" s="97">
        <v>3891</v>
      </c>
      <c r="E257" s="98" t="str">
        <f t="shared" si="12"/>
        <v>N</v>
      </c>
      <c r="F257" s="97"/>
      <c r="G257" s="90"/>
      <c r="H257" s="90"/>
      <c r="I257" s="91">
        <v>2</v>
      </c>
      <c r="J257" s="91">
        <v>4</v>
      </c>
      <c r="K257" s="92"/>
      <c r="L257" s="92"/>
      <c r="M257" s="93"/>
      <c r="N257" s="93"/>
      <c r="O257" s="98" t="str">
        <f t="shared" si="10"/>
        <v>noun (f)</v>
      </c>
      <c r="S257" s="101"/>
    </row>
    <row r="258" spans="1:19" s="98" customFormat="1" x14ac:dyDescent="0.3">
      <c r="A258" s="96" t="s">
        <v>836</v>
      </c>
      <c r="B258" s="96" t="s">
        <v>837</v>
      </c>
      <c r="C258" s="97" t="s">
        <v>326</v>
      </c>
      <c r="D258" s="97">
        <v>1179</v>
      </c>
      <c r="E258" s="98" t="str">
        <f t="shared" si="12"/>
        <v>Y</v>
      </c>
      <c r="F258" s="97"/>
      <c r="G258" s="90"/>
      <c r="H258" s="90"/>
      <c r="I258" s="91">
        <v>2</v>
      </c>
      <c r="J258" s="91">
        <v>4</v>
      </c>
      <c r="K258" s="92"/>
      <c r="L258" s="92"/>
      <c r="M258" s="93"/>
      <c r="N258" s="93"/>
      <c r="O258" s="98" t="str">
        <f t="shared" ref="O258:O326" si="13">IF(AND(ISBLANK(G258),ISBLANK(I258),ISBLANK(K258),ISBLANK(M258)),"",C258)</f>
        <v>noun (f)</v>
      </c>
      <c r="S258" s="101"/>
    </row>
    <row r="259" spans="1:19" x14ac:dyDescent="0.3">
      <c r="A259" s="96" t="s">
        <v>838</v>
      </c>
      <c r="B259" s="96" t="s">
        <v>839</v>
      </c>
      <c r="C259" s="97" t="s">
        <v>374</v>
      </c>
      <c r="D259" s="97">
        <v>1217</v>
      </c>
      <c r="E259" s="98" t="str">
        <f t="shared" si="12"/>
        <v>Y</v>
      </c>
      <c r="G259" s="102"/>
      <c r="H259" s="102"/>
      <c r="I259" s="103">
        <v>2</v>
      </c>
      <c r="J259" s="103">
        <v>5</v>
      </c>
      <c r="K259" s="104">
        <v>2</v>
      </c>
      <c r="L259" s="104">
        <v>3</v>
      </c>
      <c r="M259" s="105"/>
      <c r="N259" s="105"/>
      <c r="O259" s="98" t="str">
        <f t="shared" si="13"/>
        <v>adv</v>
      </c>
      <c r="Q259" s="98"/>
      <c r="R259" s="98"/>
      <c r="S259" s="101"/>
    </row>
    <row r="260" spans="1:19" x14ac:dyDescent="0.3">
      <c r="A260" s="96" t="s">
        <v>840</v>
      </c>
      <c r="B260" s="96" t="s">
        <v>841</v>
      </c>
      <c r="C260" s="97" t="s">
        <v>366</v>
      </c>
      <c r="D260" s="97" t="s">
        <v>150</v>
      </c>
      <c r="E260" s="98" t="str">
        <f t="shared" si="12"/>
        <v>N</v>
      </c>
      <c r="G260" s="90"/>
      <c r="H260" s="90"/>
      <c r="I260" s="91">
        <v>2</v>
      </c>
      <c r="J260" s="91">
        <v>5</v>
      </c>
      <c r="K260" s="92">
        <v>2</v>
      </c>
      <c r="L260" s="92">
        <v>4</v>
      </c>
      <c r="M260" s="105"/>
      <c r="N260" s="105"/>
      <c r="O260" s="98" t="str">
        <f t="shared" si="13"/>
        <v>mwp</v>
      </c>
    </row>
    <row r="261" spans="1:19" s="98" customFormat="1" x14ac:dyDescent="0.3">
      <c r="A261" s="96" t="s">
        <v>842</v>
      </c>
      <c r="B261" s="96" t="s">
        <v>843</v>
      </c>
      <c r="C261" s="97" t="s">
        <v>329</v>
      </c>
      <c r="D261" s="97">
        <v>2011</v>
      </c>
      <c r="E261" s="98" t="str">
        <f t="shared" si="12"/>
        <v>N</v>
      </c>
      <c r="F261" s="97"/>
      <c r="G261" s="90"/>
      <c r="H261" s="90"/>
      <c r="I261" s="91">
        <v>2</v>
      </c>
      <c r="J261" s="91">
        <v>6</v>
      </c>
      <c r="K261" s="92"/>
      <c r="L261" s="92"/>
      <c r="M261" s="93"/>
      <c r="N261" s="93"/>
      <c r="O261" s="98" t="str">
        <f t="shared" si="13"/>
        <v>noun (m)</v>
      </c>
      <c r="S261" s="101"/>
    </row>
    <row r="262" spans="1:19" x14ac:dyDescent="0.3">
      <c r="A262" s="96" t="s">
        <v>844</v>
      </c>
      <c r="B262" s="96" t="s">
        <v>845</v>
      </c>
      <c r="C262" s="97" t="s">
        <v>316</v>
      </c>
      <c r="D262" s="97">
        <v>174</v>
      </c>
      <c r="E262" s="98" t="str">
        <f t="shared" si="12"/>
        <v>Y</v>
      </c>
      <c r="G262" s="102"/>
      <c r="H262" s="102"/>
      <c r="I262" s="103">
        <v>2</v>
      </c>
      <c r="J262" s="103">
        <v>7</v>
      </c>
      <c r="K262" s="104"/>
      <c r="L262" s="104"/>
      <c r="M262" s="105"/>
      <c r="N262" s="105"/>
      <c r="O262" s="98" t="str">
        <f t="shared" si="13"/>
        <v>verb</v>
      </c>
      <c r="Q262" s="98"/>
      <c r="R262" s="98"/>
      <c r="S262" s="101"/>
    </row>
    <row r="263" spans="1:19" s="98" customFormat="1" x14ac:dyDescent="0.3">
      <c r="A263" s="96" t="s">
        <v>846</v>
      </c>
      <c r="B263" s="96" t="s">
        <v>847</v>
      </c>
      <c r="C263" s="97" t="s">
        <v>316</v>
      </c>
      <c r="D263" s="97">
        <v>108</v>
      </c>
      <c r="E263" s="98" t="str">
        <f t="shared" si="12"/>
        <v>Y</v>
      </c>
      <c r="F263" s="97"/>
      <c r="G263" s="90"/>
      <c r="H263" s="90"/>
      <c r="I263" s="91">
        <v>2</v>
      </c>
      <c r="J263" s="91">
        <v>7</v>
      </c>
      <c r="K263" s="92"/>
      <c r="L263" s="92"/>
      <c r="M263" s="93"/>
      <c r="N263" s="93"/>
      <c r="O263" s="98" t="str">
        <f t="shared" si="13"/>
        <v>verb</v>
      </c>
      <c r="P263" s="101"/>
      <c r="S263" s="101"/>
    </row>
    <row r="264" spans="1:19" s="98" customFormat="1" x14ac:dyDescent="0.3">
      <c r="A264" s="96" t="s">
        <v>848</v>
      </c>
      <c r="B264" s="96" t="s">
        <v>849</v>
      </c>
      <c r="C264" s="97" t="s">
        <v>316</v>
      </c>
      <c r="D264" s="97">
        <v>100</v>
      </c>
      <c r="E264" s="98" t="str">
        <f t="shared" si="12"/>
        <v>Y</v>
      </c>
      <c r="F264" s="97"/>
      <c r="G264" s="90"/>
      <c r="H264" s="90"/>
      <c r="I264" s="91">
        <v>2</v>
      </c>
      <c r="J264" s="91">
        <v>7</v>
      </c>
      <c r="K264" s="92"/>
      <c r="L264" s="92"/>
      <c r="M264" s="93"/>
      <c r="N264" s="93"/>
      <c r="O264" s="98" t="str">
        <f t="shared" si="13"/>
        <v>verb</v>
      </c>
      <c r="P264" s="101"/>
      <c r="S264" s="101"/>
    </row>
    <row r="265" spans="1:19" x14ac:dyDescent="0.3">
      <c r="A265" s="113" t="s">
        <v>850</v>
      </c>
      <c r="B265" s="113" t="s">
        <v>851</v>
      </c>
      <c r="C265" s="101" t="s">
        <v>329</v>
      </c>
      <c r="D265" s="101">
        <v>904</v>
      </c>
      <c r="E265" s="98" t="str">
        <f t="shared" si="12"/>
        <v>Y</v>
      </c>
      <c r="F265" s="99"/>
      <c r="G265" s="90"/>
      <c r="H265" s="90"/>
      <c r="I265" s="91">
        <v>2</v>
      </c>
      <c r="J265" s="91">
        <v>7</v>
      </c>
      <c r="K265" s="92"/>
      <c r="L265" s="92"/>
      <c r="M265" s="93"/>
      <c r="N265" s="93"/>
      <c r="O265" s="98" t="str">
        <f t="shared" si="13"/>
        <v>noun (m)</v>
      </c>
      <c r="P265" s="98"/>
      <c r="Q265" s="98"/>
      <c r="R265" s="98"/>
      <c r="S265" s="101"/>
    </row>
    <row r="266" spans="1:19" x14ac:dyDescent="0.3">
      <c r="A266" s="96" t="s">
        <v>852</v>
      </c>
      <c r="B266" s="96" t="s">
        <v>853</v>
      </c>
      <c r="C266" s="97" t="s">
        <v>374</v>
      </c>
      <c r="D266" s="97">
        <v>287</v>
      </c>
      <c r="E266" s="98" t="str">
        <f t="shared" si="12"/>
        <v>Y</v>
      </c>
      <c r="G266" s="102"/>
      <c r="H266" s="102"/>
      <c r="I266" s="103">
        <v>2</v>
      </c>
      <c r="J266" s="103">
        <v>7</v>
      </c>
      <c r="K266" s="104"/>
      <c r="L266" s="104"/>
      <c r="M266" s="105"/>
      <c r="N266" s="105"/>
      <c r="O266" s="98" t="str">
        <f t="shared" si="13"/>
        <v>adv</v>
      </c>
      <c r="P266" s="98"/>
      <c r="Q266" s="98"/>
      <c r="R266" s="98"/>
      <c r="S266" s="101"/>
    </row>
    <row r="267" spans="1:19" s="98" customFormat="1" x14ac:dyDescent="0.3">
      <c r="A267" s="96" t="s">
        <v>854</v>
      </c>
      <c r="B267" s="96" t="s">
        <v>855</v>
      </c>
      <c r="C267" s="97" t="s">
        <v>326</v>
      </c>
      <c r="D267" s="97">
        <v>1838</v>
      </c>
      <c r="E267" s="98" t="str">
        <f t="shared" si="12"/>
        <v>Y</v>
      </c>
      <c r="F267" s="97"/>
      <c r="G267" s="90"/>
      <c r="H267" s="90"/>
      <c r="I267" s="91">
        <v>2</v>
      </c>
      <c r="J267" s="91">
        <v>9</v>
      </c>
      <c r="K267" s="92"/>
      <c r="L267" s="92"/>
      <c r="M267" s="93"/>
      <c r="N267" s="93"/>
      <c r="O267" s="98" t="str">
        <f t="shared" si="13"/>
        <v>noun (f)</v>
      </c>
      <c r="S267" s="101"/>
    </row>
    <row r="268" spans="1:19" s="98" customFormat="1" x14ac:dyDescent="0.3">
      <c r="A268" s="96" t="s">
        <v>856</v>
      </c>
      <c r="B268" s="96" t="s">
        <v>857</v>
      </c>
      <c r="C268" s="97" t="s">
        <v>326</v>
      </c>
      <c r="D268" s="97">
        <v>418</v>
      </c>
      <c r="E268" s="98" t="str">
        <f t="shared" si="12"/>
        <v>Y</v>
      </c>
      <c r="F268" s="97"/>
      <c r="G268" s="90"/>
      <c r="H268" s="90"/>
      <c r="I268" s="91">
        <v>2</v>
      </c>
      <c r="J268" s="91">
        <v>9</v>
      </c>
      <c r="K268" s="92"/>
      <c r="L268" s="92"/>
      <c r="M268" s="93"/>
      <c r="N268" s="93"/>
      <c r="O268" s="98" t="str">
        <f t="shared" si="13"/>
        <v>noun (f)</v>
      </c>
      <c r="P268" s="101"/>
      <c r="S268" s="101"/>
    </row>
    <row r="269" spans="1:19" s="98" customFormat="1" x14ac:dyDescent="0.3">
      <c r="A269" s="96" t="s">
        <v>858</v>
      </c>
      <c r="B269" s="96" t="s">
        <v>859</v>
      </c>
      <c r="C269" s="97" t="s">
        <v>329</v>
      </c>
      <c r="D269" s="97">
        <v>474</v>
      </c>
      <c r="E269" s="98" t="str">
        <f t="shared" si="12"/>
        <v>Y</v>
      </c>
      <c r="F269" s="97"/>
      <c r="G269" s="90"/>
      <c r="H269" s="90"/>
      <c r="I269" s="91">
        <v>2</v>
      </c>
      <c r="J269" s="91">
        <v>9</v>
      </c>
      <c r="K269" s="92"/>
      <c r="L269" s="92"/>
      <c r="M269" s="93"/>
      <c r="N269" s="93"/>
      <c r="O269" s="98" t="str">
        <f t="shared" si="13"/>
        <v>noun (m)</v>
      </c>
      <c r="S269" s="101"/>
    </row>
    <row r="270" spans="1:19" s="98" customFormat="1" x14ac:dyDescent="0.3">
      <c r="A270" s="96" t="s">
        <v>860</v>
      </c>
      <c r="B270" s="96" t="s">
        <v>861</v>
      </c>
      <c r="C270" s="97" t="s">
        <v>326</v>
      </c>
      <c r="D270" s="97">
        <v>1884</v>
      </c>
      <c r="E270" s="98" t="str">
        <f t="shared" si="12"/>
        <v>Y</v>
      </c>
      <c r="F270" s="97"/>
      <c r="G270" s="90"/>
      <c r="H270" s="90"/>
      <c r="I270" s="91">
        <v>2</v>
      </c>
      <c r="J270" s="91">
        <v>9</v>
      </c>
      <c r="K270" s="92"/>
      <c r="L270" s="92"/>
      <c r="M270" s="93"/>
      <c r="N270" s="93"/>
      <c r="O270" s="98" t="str">
        <f t="shared" si="13"/>
        <v>noun (f)</v>
      </c>
      <c r="S270" s="101"/>
    </row>
    <row r="271" spans="1:19" s="98" customFormat="1" x14ac:dyDescent="0.3">
      <c r="A271" s="96" t="s">
        <v>862</v>
      </c>
      <c r="B271" s="96" t="s">
        <v>863</v>
      </c>
      <c r="C271" s="97" t="s">
        <v>329</v>
      </c>
      <c r="D271" s="97">
        <v>626</v>
      </c>
      <c r="E271" s="98" t="str">
        <f t="shared" si="12"/>
        <v>Y</v>
      </c>
      <c r="F271" s="97"/>
      <c r="G271" s="90"/>
      <c r="H271" s="90"/>
      <c r="I271" s="91">
        <v>2</v>
      </c>
      <c r="J271" s="91">
        <v>9</v>
      </c>
      <c r="K271" s="92"/>
      <c r="L271" s="92"/>
      <c r="M271" s="93"/>
      <c r="N271" s="93"/>
      <c r="O271" s="98" t="str">
        <f t="shared" si="13"/>
        <v>noun (m)</v>
      </c>
      <c r="S271" s="101"/>
    </row>
    <row r="272" spans="1:19" s="98" customFormat="1" x14ac:dyDescent="0.3">
      <c r="A272" s="96" t="s">
        <v>864</v>
      </c>
      <c r="B272" s="96" t="s">
        <v>865</v>
      </c>
      <c r="C272" s="97" t="s">
        <v>326</v>
      </c>
      <c r="D272" s="97">
        <v>343</v>
      </c>
      <c r="E272" s="98" t="str">
        <f t="shared" si="12"/>
        <v>Y</v>
      </c>
      <c r="F272" s="97"/>
      <c r="G272" s="90"/>
      <c r="H272" s="90"/>
      <c r="I272" s="91">
        <v>2</v>
      </c>
      <c r="J272" s="91">
        <v>9</v>
      </c>
      <c r="K272" s="92"/>
      <c r="L272" s="92"/>
      <c r="M272" s="93"/>
      <c r="N272" s="93"/>
      <c r="O272" s="98" t="str">
        <f t="shared" si="13"/>
        <v>noun (f)</v>
      </c>
      <c r="S272" s="101"/>
    </row>
    <row r="273" spans="1:19" s="98" customFormat="1" x14ac:dyDescent="0.3">
      <c r="A273" s="96" t="s">
        <v>866</v>
      </c>
      <c r="B273" s="96" t="s">
        <v>867</v>
      </c>
      <c r="C273" s="97" t="s">
        <v>868</v>
      </c>
      <c r="D273" s="97">
        <v>474</v>
      </c>
      <c r="E273" s="98" t="str">
        <f t="shared" si="12"/>
        <v>Y</v>
      </c>
      <c r="F273" s="97"/>
      <c r="G273" s="90"/>
      <c r="H273" s="90"/>
      <c r="I273" s="91">
        <v>2</v>
      </c>
      <c r="J273" s="91">
        <v>9</v>
      </c>
      <c r="K273" s="92"/>
      <c r="L273" s="92"/>
      <c r="M273" s="93"/>
      <c r="N273" s="93"/>
      <c r="O273" s="98" t="str">
        <f t="shared" si="13"/>
        <v>noun (mpl)</v>
      </c>
      <c r="S273" s="101"/>
    </row>
    <row r="274" spans="1:19" s="98" customFormat="1" x14ac:dyDescent="0.3">
      <c r="A274" s="96" t="s">
        <v>869</v>
      </c>
      <c r="B274" s="96" t="s">
        <v>870</v>
      </c>
      <c r="C274" s="97" t="s">
        <v>329</v>
      </c>
      <c r="D274" s="97">
        <v>2033</v>
      </c>
      <c r="E274" s="98" t="str">
        <f t="shared" si="12"/>
        <v>N</v>
      </c>
      <c r="F274" s="97"/>
      <c r="G274" s="90"/>
      <c r="H274" s="90"/>
      <c r="I274" s="91">
        <v>3</v>
      </c>
      <c r="J274" s="91">
        <v>1</v>
      </c>
      <c r="K274" s="92"/>
      <c r="L274" s="92"/>
      <c r="M274" s="93"/>
      <c r="N274" s="93"/>
      <c r="O274" s="98" t="str">
        <f t="shared" si="13"/>
        <v>noun (m)</v>
      </c>
      <c r="S274" s="101"/>
    </row>
    <row r="275" spans="1:19" s="98" customFormat="1" x14ac:dyDescent="0.3">
      <c r="A275" s="96" t="s">
        <v>871</v>
      </c>
      <c r="B275" s="96" t="s">
        <v>872</v>
      </c>
      <c r="C275" s="97" t="s">
        <v>326</v>
      </c>
      <c r="D275" s="97">
        <v>696</v>
      </c>
      <c r="E275" s="98" t="str">
        <f t="shared" si="12"/>
        <v>Y</v>
      </c>
      <c r="F275" s="97"/>
      <c r="G275" s="90"/>
      <c r="H275" s="90"/>
      <c r="I275" s="91">
        <v>3</v>
      </c>
      <c r="J275" s="91">
        <v>1</v>
      </c>
      <c r="K275" s="92"/>
      <c r="L275" s="92"/>
      <c r="M275" s="93"/>
      <c r="N275" s="93"/>
      <c r="O275" s="98" t="str">
        <f t="shared" si="13"/>
        <v>noun (f)</v>
      </c>
      <c r="S275" s="101"/>
    </row>
    <row r="276" spans="1:19" s="98" customFormat="1" x14ac:dyDescent="0.3">
      <c r="A276" s="96" t="s">
        <v>873</v>
      </c>
      <c r="B276" s="96" t="s">
        <v>874</v>
      </c>
      <c r="C276" s="97" t="s">
        <v>368</v>
      </c>
      <c r="D276" s="97">
        <v>708</v>
      </c>
      <c r="E276" s="98" t="str">
        <f t="shared" si="12"/>
        <v>Y</v>
      </c>
      <c r="F276" s="97"/>
      <c r="G276" s="90"/>
      <c r="H276" s="90"/>
      <c r="I276" s="91">
        <v>3</v>
      </c>
      <c r="J276" s="91">
        <v>1</v>
      </c>
      <c r="K276" s="92"/>
      <c r="L276" s="92"/>
      <c r="M276" s="93"/>
      <c r="N276" s="93"/>
      <c r="O276" s="98" t="str">
        <f t="shared" si="13"/>
        <v>adj</v>
      </c>
      <c r="P276" s="101"/>
      <c r="S276" s="101"/>
    </row>
    <row r="277" spans="1:19" s="98" customFormat="1" x14ac:dyDescent="0.3">
      <c r="A277" s="96" t="s">
        <v>875</v>
      </c>
      <c r="B277" s="96" t="s">
        <v>876</v>
      </c>
      <c r="C277" s="97" t="s">
        <v>368</v>
      </c>
      <c r="D277" s="97">
        <v>708</v>
      </c>
      <c r="E277" s="98" t="str">
        <f t="shared" si="12"/>
        <v>Y</v>
      </c>
      <c r="F277" s="97"/>
      <c r="G277" s="90"/>
      <c r="H277" s="90"/>
      <c r="I277" s="91">
        <v>3</v>
      </c>
      <c r="J277" s="91">
        <v>1</v>
      </c>
      <c r="K277" s="92"/>
      <c r="L277" s="92"/>
      <c r="M277" s="93"/>
      <c r="N277" s="93"/>
      <c r="O277" s="98" t="str">
        <f t="shared" si="13"/>
        <v>adj</v>
      </c>
      <c r="P277" s="101"/>
      <c r="S277" s="101"/>
    </row>
    <row r="278" spans="1:19" s="98" customFormat="1" x14ac:dyDescent="0.3">
      <c r="A278" s="96" t="s">
        <v>877</v>
      </c>
      <c r="B278" s="96" t="s">
        <v>878</v>
      </c>
      <c r="C278" s="97" t="s">
        <v>368</v>
      </c>
      <c r="D278" s="97">
        <v>572</v>
      </c>
      <c r="E278" s="98" t="str">
        <f t="shared" si="12"/>
        <v>Y</v>
      </c>
      <c r="F278" s="97"/>
      <c r="G278" s="90"/>
      <c r="H278" s="90"/>
      <c r="I278" s="91">
        <v>3</v>
      </c>
      <c r="J278" s="91">
        <v>1</v>
      </c>
      <c r="K278" s="92"/>
      <c r="L278" s="92"/>
      <c r="M278" s="93"/>
      <c r="N278" s="93"/>
      <c r="O278" s="98" t="str">
        <f t="shared" si="13"/>
        <v>adj</v>
      </c>
      <c r="P278" s="101"/>
      <c r="S278" s="101"/>
    </row>
    <row r="279" spans="1:19" x14ac:dyDescent="0.3">
      <c r="A279" s="96" t="s">
        <v>879</v>
      </c>
      <c r="B279" s="96" t="s">
        <v>880</v>
      </c>
      <c r="C279" s="97" t="s">
        <v>329</v>
      </c>
      <c r="D279" s="97">
        <v>187</v>
      </c>
      <c r="E279" s="98" t="str">
        <f t="shared" si="12"/>
        <v>Y</v>
      </c>
      <c r="G279" s="90"/>
      <c r="H279" s="90"/>
      <c r="I279" s="91">
        <v>3</v>
      </c>
      <c r="J279" s="91">
        <v>2</v>
      </c>
      <c r="K279" s="92"/>
      <c r="L279" s="92"/>
      <c r="M279" s="93"/>
      <c r="N279" s="93"/>
      <c r="O279" s="98" t="str">
        <f t="shared" si="13"/>
        <v>noun (m)</v>
      </c>
      <c r="P279" s="98"/>
      <c r="Q279" s="98"/>
      <c r="R279" s="98"/>
      <c r="S279" s="101"/>
    </row>
    <row r="280" spans="1:19" x14ac:dyDescent="0.3">
      <c r="A280" s="96" t="s">
        <v>881</v>
      </c>
      <c r="B280" s="96" t="s">
        <v>882</v>
      </c>
      <c r="C280" s="97" t="s">
        <v>326</v>
      </c>
      <c r="D280" s="97">
        <v>924</v>
      </c>
      <c r="E280" s="98" t="str">
        <f t="shared" si="12"/>
        <v>Y</v>
      </c>
      <c r="G280" s="90"/>
      <c r="H280" s="90"/>
      <c r="I280" s="91">
        <v>3</v>
      </c>
      <c r="J280" s="91">
        <v>2</v>
      </c>
      <c r="K280" s="92"/>
      <c r="L280" s="92"/>
      <c r="M280" s="93"/>
      <c r="N280" s="93"/>
      <c r="O280" s="98" t="str">
        <f t="shared" si="13"/>
        <v>noun (f)</v>
      </c>
      <c r="P280" s="98"/>
      <c r="Q280" s="98"/>
      <c r="R280" s="98"/>
      <c r="S280" s="101"/>
    </row>
    <row r="281" spans="1:19" x14ac:dyDescent="0.3">
      <c r="A281" s="96" t="s">
        <v>883</v>
      </c>
      <c r="B281" s="96" t="s">
        <v>884</v>
      </c>
      <c r="C281" s="97" t="s">
        <v>326</v>
      </c>
      <c r="D281" s="97">
        <v>84</v>
      </c>
      <c r="E281" s="98" t="str">
        <f t="shared" si="12"/>
        <v>Y</v>
      </c>
      <c r="G281" s="90"/>
      <c r="H281" s="90"/>
      <c r="I281" s="91">
        <v>3</v>
      </c>
      <c r="J281" s="91">
        <v>2</v>
      </c>
      <c r="K281" s="92">
        <v>1</v>
      </c>
      <c r="L281" s="92">
        <v>9</v>
      </c>
      <c r="M281" s="93"/>
      <c r="N281" s="93"/>
      <c r="O281" s="98" t="str">
        <f t="shared" si="13"/>
        <v>noun (f)</v>
      </c>
      <c r="P281" s="98"/>
      <c r="Q281" s="98"/>
      <c r="R281" s="98"/>
      <c r="S281" s="101"/>
    </row>
    <row r="282" spans="1:19" x14ac:dyDescent="0.3">
      <c r="A282" s="96" t="s">
        <v>885</v>
      </c>
      <c r="B282" s="96" t="s">
        <v>886</v>
      </c>
      <c r="C282" s="97" t="s">
        <v>374</v>
      </c>
      <c r="D282" s="97">
        <v>150</v>
      </c>
      <c r="E282" s="98" t="str">
        <f>IF(D282&lt;=2000,"Y","N")</f>
        <v>Y</v>
      </c>
      <c r="G282" s="102"/>
      <c r="H282" s="102"/>
      <c r="I282" s="91">
        <v>3</v>
      </c>
      <c r="J282" s="91">
        <v>2</v>
      </c>
      <c r="K282" s="92"/>
      <c r="L282" s="92"/>
      <c r="M282" s="93"/>
      <c r="N282" s="93"/>
      <c r="O282" s="98" t="str">
        <f>IF(AND(ISBLANK(G282),ISBLANK(I282),ISBLANK(K282),ISBLANK(M282)),"",C282)</f>
        <v>adv</v>
      </c>
      <c r="P282" s="98"/>
      <c r="Q282" s="98"/>
      <c r="R282" s="98"/>
      <c r="S282" s="101"/>
    </row>
    <row r="283" spans="1:19" s="98" customFormat="1" ht="11.45" customHeight="1" x14ac:dyDescent="0.3">
      <c r="A283" s="96" t="s">
        <v>887</v>
      </c>
      <c r="B283" s="96" t="s">
        <v>888</v>
      </c>
      <c r="C283" s="97" t="s">
        <v>368</v>
      </c>
      <c r="D283" s="97">
        <v>842</v>
      </c>
      <c r="E283" s="98" t="str">
        <f t="shared" si="12"/>
        <v>Y</v>
      </c>
      <c r="F283" s="97"/>
      <c r="G283" s="90"/>
      <c r="H283" s="90"/>
      <c r="I283" s="91">
        <v>3</v>
      </c>
      <c r="J283" s="91">
        <v>3</v>
      </c>
      <c r="K283" s="104"/>
      <c r="L283" s="104"/>
      <c r="M283" s="93"/>
      <c r="N283" s="93"/>
      <c r="O283" s="98" t="str">
        <f t="shared" si="13"/>
        <v>adj</v>
      </c>
      <c r="P283" s="101"/>
      <c r="S283" s="101"/>
    </row>
    <row r="284" spans="1:19" s="98" customFormat="1" x14ac:dyDescent="0.3">
      <c r="A284" s="96" t="s">
        <v>889</v>
      </c>
      <c r="B284" s="96" t="s">
        <v>889</v>
      </c>
      <c r="C284" s="97" t="s">
        <v>368</v>
      </c>
      <c r="D284" s="97">
        <v>402</v>
      </c>
      <c r="E284" s="98" t="str">
        <f t="shared" si="12"/>
        <v>Y</v>
      </c>
      <c r="F284" s="97"/>
      <c r="G284" s="90"/>
      <c r="H284" s="90"/>
      <c r="I284" s="91">
        <v>3</v>
      </c>
      <c r="J284" s="91">
        <v>3</v>
      </c>
      <c r="K284" s="92"/>
      <c r="L284" s="92"/>
      <c r="M284" s="93"/>
      <c r="N284" s="93"/>
      <c r="O284" s="98" t="str">
        <f t="shared" si="13"/>
        <v>adj</v>
      </c>
      <c r="P284" s="101"/>
      <c r="S284" s="101"/>
    </row>
    <row r="285" spans="1:19" s="98" customFormat="1" x14ac:dyDescent="0.3">
      <c r="A285" s="96" t="s">
        <v>890</v>
      </c>
      <c r="B285" s="96" t="s">
        <v>891</v>
      </c>
      <c r="C285" s="97" t="s">
        <v>368</v>
      </c>
      <c r="D285" s="97">
        <v>1003</v>
      </c>
      <c r="E285" s="98" t="str">
        <f t="shared" si="12"/>
        <v>Y</v>
      </c>
      <c r="F285" s="97"/>
      <c r="G285" s="90"/>
      <c r="H285" s="90"/>
      <c r="I285" s="91">
        <v>3</v>
      </c>
      <c r="J285" s="91">
        <v>3</v>
      </c>
      <c r="K285" s="92"/>
      <c r="L285" s="92"/>
      <c r="M285" s="93">
        <v>1</v>
      </c>
      <c r="N285" s="93">
        <v>8</v>
      </c>
      <c r="O285" s="98" t="str">
        <f t="shared" si="13"/>
        <v>adj</v>
      </c>
      <c r="P285" s="101"/>
      <c r="S285" s="101"/>
    </row>
    <row r="286" spans="1:19" ht="16.899999999999999" customHeight="1" x14ac:dyDescent="0.3">
      <c r="A286" s="96" t="s">
        <v>892</v>
      </c>
      <c r="B286" s="96" t="s">
        <v>893</v>
      </c>
      <c r="C286" s="97" t="s">
        <v>368</v>
      </c>
      <c r="D286" s="97">
        <v>1219</v>
      </c>
      <c r="E286" s="98" t="str">
        <f t="shared" si="12"/>
        <v>Y</v>
      </c>
      <c r="G286" s="90"/>
      <c r="H286" s="90"/>
      <c r="I286" s="91">
        <v>3</v>
      </c>
      <c r="J286" s="91">
        <v>4</v>
      </c>
      <c r="K286" s="92"/>
      <c r="L286" s="92"/>
      <c r="M286" s="93"/>
      <c r="N286" s="93"/>
      <c r="O286" s="98" t="str">
        <f t="shared" si="13"/>
        <v>adj</v>
      </c>
      <c r="P286" s="98"/>
      <c r="Q286" s="98"/>
      <c r="R286" s="98"/>
      <c r="S286" s="101"/>
    </row>
    <row r="287" spans="1:19" ht="16.899999999999999" customHeight="1" x14ac:dyDescent="0.3">
      <c r="A287" s="96" t="s">
        <v>894</v>
      </c>
      <c r="B287" s="96" t="s">
        <v>895</v>
      </c>
      <c r="C287" s="97" t="s">
        <v>368</v>
      </c>
      <c r="D287" s="97">
        <v>1219</v>
      </c>
      <c r="E287" s="98" t="str">
        <f t="shared" si="12"/>
        <v>Y</v>
      </c>
      <c r="G287" s="90"/>
      <c r="H287" s="90"/>
      <c r="I287" s="91">
        <v>3</v>
      </c>
      <c r="J287" s="91">
        <v>4</v>
      </c>
      <c r="K287" s="92"/>
      <c r="L287" s="92"/>
      <c r="M287" s="93"/>
      <c r="N287" s="93"/>
      <c r="O287" s="98" t="str">
        <f t="shared" si="13"/>
        <v>adj</v>
      </c>
      <c r="P287" s="98"/>
      <c r="Q287" s="101"/>
      <c r="R287" s="98"/>
      <c r="S287" s="101"/>
    </row>
    <row r="288" spans="1:19" s="98" customFormat="1" x14ac:dyDescent="0.3">
      <c r="A288" s="96" t="s">
        <v>896</v>
      </c>
      <c r="B288" s="96" t="s">
        <v>897</v>
      </c>
      <c r="C288" s="97" t="s">
        <v>368</v>
      </c>
      <c r="D288" s="97">
        <v>1760</v>
      </c>
      <c r="E288" s="98" t="str">
        <f t="shared" si="12"/>
        <v>Y</v>
      </c>
      <c r="F288" s="97"/>
      <c r="G288" s="90"/>
      <c r="H288" s="90"/>
      <c r="I288" s="91">
        <v>3</v>
      </c>
      <c r="J288" s="91">
        <v>4</v>
      </c>
      <c r="K288" s="92"/>
      <c r="L288" s="92"/>
      <c r="M288" s="93"/>
      <c r="N288" s="93"/>
      <c r="O288" s="98" t="str">
        <f t="shared" si="13"/>
        <v>adj</v>
      </c>
      <c r="S288" s="101"/>
    </row>
    <row r="289" spans="1:19" s="98" customFormat="1" x14ac:dyDescent="0.3">
      <c r="A289" s="96" t="s">
        <v>898</v>
      </c>
      <c r="B289" s="96" t="s">
        <v>899</v>
      </c>
      <c r="C289" s="97" t="s">
        <v>368</v>
      </c>
      <c r="D289" s="97">
        <v>1760</v>
      </c>
      <c r="E289" s="98" t="str">
        <f t="shared" si="12"/>
        <v>Y</v>
      </c>
      <c r="F289" s="97"/>
      <c r="G289" s="90"/>
      <c r="H289" s="90"/>
      <c r="I289" s="91">
        <v>3</v>
      </c>
      <c r="J289" s="91">
        <v>4</v>
      </c>
      <c r="K289" s="92"/>
      <c r="L289" s="92"/>
      <c r="M289" s="93"/>
      <c r="N289" s="93"/>
      <c r="O289" s="98" t="str">
        <f t="shared" si="13"/>
        <v>adj</v>
      </c>
      <c r="P289" s="101"/>
      <c r="S289" s="101"/>
    </row>
    <row r="290" spans="1:19" s="98" customFormat="1" x14ac:dyDescent="0.3">
      <c r="A290" s="96" t="s">
        <v>900</v>
      </c>
      <c r="B290" s="96" t="s">
        <v>901</v>
      </c>
      <c r="C290" s="97" t="s">
        <v>368</v>
      </c>
      <c r="D290" s="97">
        <v>237</v>
      </c>
      <c r="E290" s="98" t="str">
        <f t="shared" si="12"/>
        <v>Y</v>
      </c>
      <c r="F290" s="97"/>
      <c r="G290" s="90"/>
      <c r="H290" s="90"/>
      <c r="I290" s="91">
        <v>3</v>
      </c>
      <c r="J290" s="91">
        <v>4</v>
      </c>
      <c r="K290" s="92"/>
      <c r="L290" s="92"/>
      <c r="M290" s="93"/>
      <c r="N290" s="93"/>
      <c r="O290" s="98" t="str">
        <f t="shared" si="13"/>
        <v>adj</v>
      </c>
      <c r="P290" s="101"/>
      <c r="S290" s="101"/>
    </row>
    <row r="291" spans="1:19" s="98" customFormat="1" x14ac:dyDescent="0.3">
      <c r="A291" s="96" t="s">
        <v>902</v>
      </c>
      <c r="B291" s="96" t="s">
        <v>903</v>
      </c>
      <c r="C291" s="97" t="s">
        <v>368</v>
      </c>
      <c r="D291" s="97">
        <v>2906</v>
      </c>
      <c r="E291" s="98" t="str">
        <f t="shared" si="12"/>
        <v>N</v>
      </c>
      <c r="F291" s="97"/>
      <c r="G291" s="90"/>
      <c r="H291" s="90"/>
      <c r="I291" s="91">
        <v>3</v>
      </c>
      <c r="J291" s="91">
        <v>4</v>
      </c>
      <c r="K291" s="92"/>
      <c r="L291" s="92"/>
      <c r="M291" s="93"/>
      <c r="N291" s="93"/>
      <c r="O291" s="98" t="str">
        <f t="shared" si="13"/>
        <v>adj</v>
      </c>
      <c r="P291" s="101"/>
      <c r="S291" s="101"/>
    </row>
    <row r="292" spans="1:19" s="98" customFormat="1" x14ac:dyDescent="0.3">
      <c r="A292" s="96" t="s">
        <v>904</v>
      </c>
      <c r="B292" s="96" t="s">
        <v>905</v>
      </c>
      <c r="C292" s="97" t="s">
        <v>368</v>
      </c>
      <c r="D292" s="97">
        <v>2670</v>
      </c>
      <c r="E292" s="98" t="str">
        <f t="shared" ref="E292:E337" si="14">IF(D292&lt;=2000,"Y","N")</f>
        <v>N</v>
      </c>
      <c r="F292" s="97"/>
      <c r="G292" s="90"/>
      <c r="H292" s="90"/>
      <c r="I292" s="91">
        <v>3</v>
      </c>
      <c r="J292" s="91">
        <v>4</v>
      </c>
      <c r="K292" s="92"/>
      <c r="L292" s="92"/>
      <c r="M292" s="93"/>
      <c r="N292" s="93"/>
      <c r="O292" s="98" t="str">
        <f t="shared" si="13"/>
        <v>adj</v>
      </c>
      <c r="P292" s="101"/>
      <c r="S292" s="101"/>
    </row>
    <row r="293" spans="1:19" s="98" customFormat="1" x14ac:dyDescent="0.3">
      <c r="A293" s="96" t="s">
        <v>906</v>
      </c>
      <c r="B293" s="96" t="s">
        <v>907</v>
      </c>
      <c r="C293" s="97" t="s">
        <v>368</v>
      </c>
      <c r="D293" s="97">
        <v>2670</v>
      </c>
      <c r="E293" s="98" t="str">
        <f t="shared" si="14"/>
        <v>N</v>
      </c>
      <c r="F293" s="97"/>
      <c r="G293" s="90"/>
      <c r="H293" s="90"/>
      <c r="I293" s="91">
        <v>3</v>
      </c>
      <c r="J293" s="91">
        <v>4</v>
      </c>
      <c r="K293" s="92"/>
      <c r="L293" s="92"/>
      <c r="M293" s="93"/>
      <c r="N293" s="93"/>
      <c r="O293" s="98" t="str">
        <f t="shared" si="13"/>
        <v>adj</v>
      </c>
      <c r="P293" s="101"/>
      <c r="S293" s="101"/>
    </row>
    <row r="294" spans="1:19" s="98" customFormat="1" x14ac:dyDescent="0.3">
      <c r="A294" s="96" t="s">
        <v>908</v>
      </c>
      <c r="B294" s="96" t="s">
        <v>909</v>
      </c>
      <c r="C294" s="97" t="s">
        <v>329</v>
      </c>
      <c r="D294" s="97">
        <v>179</v>
      </c>
      <c r="E294" s="98" t="str">
        <f t="shared" si="14"/>
        <v>Y</v>
      </c>
      <c r="F294" s="97"/>
      <c r="G294" s="90"/>
      <c r="H294" s="90"/>
      <c r="I294" s="91">
        <v>3</v>
      </c>
      <c r="J294" s="91">
        <v>5</v>
      </c>
      <c r="K294" s="92"/>
      <c r="L294" s="92"/>
      <c r="M294" s="93"/>
      <c r="N294" s="93"/>
      <c r="O294" s="98" t="str">
        <f t="shared" si="13"/>
        <v>noun (m)</v>
      </c>
      <c r="P294" s="101"/>
      <c r="S294" s="101"/>
    </row>
    <row r="295" spans="1:19" s="98" customFormat="1" x14ac:dyDescent="0.3">
      <c r="A295" s="96" t="s">
        <v>910</v>
      </c>
      <c r="B295" s="96" t="s">
        <v>911</v>
      </c>
      <c r="C295" s="97" t="s">
        <v>329</v>
      </c>
      <c r="D295" s="97">
        <v>939</v>
      </c>
      <c r="E295" s="98" t="str">
        <f t="shared" si="14"/>
        <v>Y</v>
      </c>
      <c r="F295" s="97"/>
      <c r="G295" s="90"/>
      <c r="H295" s="90"/>
      <c r="I295" s="91">
        <v>3</v>
      </c>
      <c r="J295" s="91">
        <v>5</v>
      </c>
      <c r="K295" s="92"/>
      <c r="L295" s="92"/>
      <c r="M295" s="93"/>
      <c r="N295" s="93"/>
      <c r="O295" s="98" t="str">
        <f t="shared" si="13"/>
        <v>noun (m)</v>
      </c>
      <c r="P295" s="101"/>
      <c r="S295" s="101"/>
    </row>
    <row r="296" spans="1:19" s="98" customFormat="1" x14ac:dyDescent="0.3">
      <c r="A296" s="96" t="s">
        <v>912</v>
      </c>
      <c r="B296" s="96" t="s">
        <v>913</v>
      </c>
      <c r="C296" s="97" t="s">
        <v>329</v>
      </c>
      <c r="D296" s="97">
        <v>1139</v>
      </c>
      <c r="E296" s="98" t="str">
        <f t="shared" si="14"/>
        <v>Y</v>
      </c>
      <c r="F296" s="97"/>
      <c r="G296" s="90"/>
      <c r="H296" s="90"/>
      <c r="I296" s="91">
        <v>3</v>
      </c>
      <c r="J296" s="91">
        <v>5</v>
      </c>
      <c r="K296" s="92"/>
      <c r="L296" s="92"/>
      <c r="M296" s="93"/>
      <c r="N296" s="93"/>
      <c r="O296" s="98" t="str">
        <f t="shared" si="13"/>
        <v>noun (m)</v>
      </c>
      <c r="P296" s="101"/>
      <c r="S296" s="101"/>
    </row>
    <row r="297" spans="1:19" s="98" customFormat="1" x14ac:dyDescent="0.3">
      <c r="A297" s="96" t="s">
        <v>914</v>
      </c>
      <c r="B297" s="96" t="s">
        <v>915</v>
      </c>
      <c r="C297" s="97" t="s">
        <v>329</v>
      </c>
      <c r="D297" s="97">
        <v>868</v>
      </c>
      <c r="E297" s="98" t="str">
        <f t="shared" si="14"/>
        <v>Y</v>
      </c>
      <c r="F297" s="97"/>
      <c r="G297" s="90"/>
      <c r="H297" s="90"/>
      <c r="I297" s="91">
        <v>3</v>
      </c>
      <c r="J297" s="91">
        <v>5</v>
      </c>
      <c r="K297" s="92"/>
      <c r="L297" s="92"/>
      <c r="M297" s="93"/>
      <c r="N297" s="93"/>
      <c r="O297" s="98" t="str">
        <f t="shared" si="13"/>
        <v>noun (m)</v>
      </c>
      <c r="S297" s="101"/>
    </row>
    <row r="298" spans="1:19" s="98" customFormat="1" x14ac:dyDescent="0.3">
      <c r="A298" s="96" t="s">
        <v>916</v>
      </c>
      <c r="B298" s="96" t="s">
        <v>917</v>
      </c>
      <c r="C298" s="97" t="s">
        <v>329</v>
      </c>
      <c r="D298" s="97">
        <v>1022</v>
      </c>
      <c r="E298" s="98" t="str">
        <f t="shared" si="14"/>
        <v>Y</v>
      </c>
      <c r="F298" s="97"/>
      <c r="G298" s="90"/>
      <c r="H298" s="90"/>
      <c r="I298" s="91">
        <v>3</v>
      </c>
      <c r="J298" s="91">
        <v>5</v>
      </c>
      <c r="K298" s="92"/>
      <c r="L298" s="92"/>
      <c r="M298" s="93"/>
      <c r="N298" s="93"/>
      <c r="O298" s="98" t="str">
        <f t="shared" si="13"/>
        <v>noun (m)</v>
      </c>
      <c r="P298" s="101"/>
      <c r="S298" s="101"/>
    </row>
    <row r="299" spans="1:19" x14ac:dyDescent="0.3">
      <c r="A299" s="96" t="s">
        <v>918</v>
      </c>
      <c r="B299" s="96" t="s">
        <v>919</v>
      </c>
      <c r="C299" s="97" t="s">
        <v>329</v>
      </c>
      <c r="D299" s="97">
        <v>943</v>
      </c>
      <c r="E299" s="98" t="str">
        <f t="shared" si="14"/>
        <v>Y</v>
      </c>
      <c r="G299" s="90"/>
      <c r="H299" s="90"/>
      <c r="I299" s="91">
        <v>3</v>
      </c>
      <c r="J299" s="91">
        <v>5</v>
      </c>
      <c r="K299" s="92"/>
      <c r="L299" s="92"/>
      <c r="M299" s="93"/>
      <c r="N299" s="93"/>
      <c r="O299" s="98" t="str">
        <f t="shared" si="13"/>
        <v>noun (m)</v>
      </c>
      <c r="P299" s="98"/>
      <c r="Q299" s="98"/>
      <c r="R299" s="98"/>
      <c r="S299" s="101"/>
    </row>
    <row r="300" spans="1:19" x14ac:dyDescent="0.3">
      <c r="A300" s="96" t="s">
        <v>920</v>
      </c>
      <c r="B300" s="96" t="s">
        <v>921</v>
      </c>
      <c r="C300" s="97" t="s">
        <v>329</v>
      </c>
      <c r="D300" s="97">
        <v>931</v>
      </c>
      <c r="E300" s="98" t="str">
        <f t="shared" si="14"/>
        <v>Y</v>
      </c>
      <c r="G300" s="90"/>
      <c r="H300" s="90"/>
      <c r="I300" s="91">
        <v>3</v>
      </c>
      <c r="J300" s="91">
        <v>5</v>
      </c>
      <c r="K300" s="92"/>
      <c r="L300" s="92"/>
      <c r="M300" s="93"/>
      <c r="N300" s="93"/>
      <c r="O300" s="98" t="str">
        <f t="shared" si="13"/>
        <v>noun (m)</v>
      </c>
      <c r="P300" s="98"/>
      <c r="Q300" s="98"/>
      <c r="R300" s="98"/>
      <c r="S300" s="101"/>
    </row>
    <row r="301" spans="1:19" x14ac:dyDescent="0.3">
      <c r="A301" s="96" t="s">
        <v>922</v>
      </c>
      <c r="B301" s="96" t="s">
        <v>923</v>
      </c>
      <c r="C301" s="97" t="s">
        <v>329</v>
      </c>
      <c r="D301" s="97">
        <v>1326</v>
      </c>
      <c r="E301" s="98" t="str">
        <f t="shared" si="14"/>
        <v>Y</v>
      </c>
      <c r="G301" s="90"/>
      <c r="H301" s="90"/>
      <c r="I301" s="91">
        <v>3</v>
      </c>
      <c r="J301" s="91">
        <v>5</v>
      </c>
      <c r="K301" s="92"/>
      <c r="L301" s="92"/>
      <c r="M301" s="93"/>
      <c r="N301" s="93"/>
      <c r="O301" s="98" t="str">
        <f t="shared" si="13"/>
        <v>noun (m)</v>
      </c>
      <c r="P301" s="98"/>
      <c r="Q301" s="98"/>
      <c r="R301" s="98"/>
      <c r="S301" s="101"/>
    </row>
    <row r="302" spans="1:19" x14ac:dyDescent="0.3">
      <c r="A302" s="96" t="s">
        <v>924</v>
      </c>
      <c r="B302" s="96" t="s">
        <v>925</v>
      </c>
      <c r="C302" s="97" t="s">
        <v>329</v>
      </c>
      <c r="D302" s="97">
        <v>1445</v>
      </c>
      <c r="E302" s="98" t="str">
        <f t="shared" si="14"/>
        <v>Y</v>
      </c>
      <c r="G302" s="90"/>
      <c r="H302" s="90"/>
      <c r="I302" s="91">
        <v>3</v>
      </c>
      <c r="J302" s="91">
        <v>5</v>
      </c>
      <c r="K302" s="92"/>
      <c r="L302" s="92"/>
      <c r="M302" s="93"/>
      <c r="N302" s="93"/>
      <c r="O302" s="98" t="str">
        <f t="shared" si="13"/>
        <v>noun (m)</v>
      </c>
      <c r="P302" s="98"/>
      <c r="Q302" s="98"/>
      <c r="R302" s="98"/>
      <c r="S302" s="101"/>
    </row>
    <row r="303" spans="1:19" x14ac:dyDescent="0.3">
      <c r="A303" s="96" t="s">
        <v>926</v>
      </c>
      <c r="B303" s="96" t="s">
        <v>927</v>
      </c>
      <c r="C303" s="97" t="s">
        <v>329</v>
      </c>
      <c r="D303" s="97">
        <v>944</v>
      </c>
      <c r="E303" s="98" t="str">
        <f t="shared" si="14"/>
        <v>Y</v>
      </c>
      <c r="G303" s="90"/>
      <c r="H303" s="90"/>
      <c r="I303" s="91">
        <v>3</v>
      </c>
      <c r="J303" s="91">
        <v>5</v>
      </c>
      <c r="K303" s="92"/>
      <c r="L303" s="92"/>
      <c r="M303" s="93"/>
      <c r="N303" s="93"/>
      <c r="O303" s="98" t="str">
        <f t="shared" si="13"/>
        <v>noun (m)</v>
      </c>
      <c r="P303" s="98"/>
      <c r="Q303" s="98"/>
      <c r="R303" s="98"/>
      <c r="S303" s="101"/>
    </row>
    <row r="304" spans="1:19" x14ac:dyDescent="0.3">
      <c r="A304" s="96" t="s">
        <v>928</v>
      </c>
      <c r="B304" s="96" t="s">
        <v>929</v>
      </c>
      <c r="C304" s="97" t="s">
        <v>329</v>
      </c>
      <c r="D304" s="97">
        <v>826</v>
      </c>
      <c r="E304" s="98" t="str">
        <f t="shared" si="14"/>
        <v>Y</v>
      </c>
      <c r="G304" s="90"/>
      <c r="H304" s="90"/>
      <c r="I304" s="91">
        <v>3</v>
      </c>
      <c r="J304" s="91">
        <v>5</v>
      </c>
      <c r="K304" s="92"/>
      <c r="L304" s="92"/>
      <c r="M304" s="93"/>
      <c r="N304" s="93"/>
      <c r="O304" s="98" t="str">
        <f t="shared" si="13"/>
        <v>noun (m)</v>
      </c>
      <c r="P304" s="98"/>
      <c r="Q304" s="98"/>
      <c r="R304" s="98"/>
      <c r="S304" s="101"/>
    </row>
    <row r="305" spans="1:19" x14ac:dyDescent="0.3">
      <c r="A305" s="96" t="s">
        <v>930</v>
      </c>
      <c r="B305" s="96" t="s">
        <v>931</v>
      </c>
      <c r="C305" s="97" t="s">
        <v>329</v>
      </c>
      <c r="D305" s="97">
        <v>982</v>
      </c>
      <c r="E305" s="98" t="str">
        <f t="shared" si="14"/>
        <v>Y</v>
      </c>
      <c r="G305" s="102"/>
      <c r="H305" s="102"/>
      <c r="I305" s="91">
        <v>3</v>
      </c>
      <c r="J305" s="91">
        <v>5</v>
      </c>
      <c r="K305" s="104"/>
      <c r="L305" s="104"/>
      <c r="M305" s="105"/>
      <c r="N305" s="105"/>
      <c r="O305" s="98" t="str">
        <f t="shared" si="13"/>
        <v>noun (m)</v>
      </c>
      <c r="P305" s="98"/>
      <c r="Q305" s="98"/>
      <c r="R305" s="98"/>
      <c r="S305" s="101"/>
    </row>
    <row r="306" spans="1:19" x14ac:dyDescent="0.3">
      <c r="A306" s="96" t="s">
        <v>932</v>
      </c>
      <c r="B306" s="96" t="s">
        <v>933</v>
      </c>
      <c r="C306" s="97" t="s">
        <v>329</v>
      </c>
      <c r="D306" s="97">
        <v>891</v>
      </c>
      <c r="E306" s="98" t="str">
        <f t="shared" si="14"/>
        <v>Y</v>
      </c>
      <c r="G306" s="102"/>
      <c r="H306" s="102"/>
      <c r="I306" s="91">
        <v>3</v>
      </c>
      <c r="J306" s="91">
        <v>5</v>
      </c>
      <c r="K306" s="104"/>
      <c r="L306" s="104"/>
      <c r="M306" s="93"/>
      <c r="N306" s="93"/>
      <c r="O306" s="98" t="str">
        <f t="shared" si="13"/>
        <v>noun (m)</v>
      </c>
      <c r="P306" s="98"/>
      <c r="Q306" s="98"/>
      <c r="R306" s="98"/>
      <c r="S306" s="101"/>
    </row>
    <row r="307" spans="1:19" s="98" customFormat="1" x14ac:dyDescent="0.3">
      <c r="A307" s="96" t="s">
        <v>934</v>
      </c>
      <c r="B307" s="96" t="s">
        <v>935</v>
      </c>
      <c r="C307" s="97" t="s">
        <v>329</v>
      </c>
      <c r="D307" s="97">
        <v>2043</v>
      </c>
      <c r="E307" s="98" t="str">
        <f t="shared" si="14"/>
        <v>N</v>
      </c>
      <c r="F307" s="97"/>
      <c r="G307" s="90"/>
      <c r="H307" s="90"/>
      <c r="I307" s="91">
        <v>3</v>
      </c>
      <c r="J307" s="91">
        <v>5</v>
      </c>
      <c r="K307" s="92"/>
      <c r="L307" s="92"/>
      <c r="M307" s="93"/>
      <c r="N307" s="93"/>
      <c r="O307" s="98" t="str">
        <f t="shared" si="13"/>
        <v>noun (m)</v>
      </c>
      <c r="P307" s="101"/>
      <c r="Q307" s="101"/>
      <c r="S307" s="101"/>
    </row>
    <row r="308" spans="1:19" s="98" customFormat="1" x14ac:dyDescent="0.3">
      <c r="A308" s="96" t="s">
        <v>936</v>
      </c>
      <c r="B308" s="96" t="s">
        <v>937</v>
      </c>
      <c r="C308" s="97" t="s">
        <v>374</v>
      </c>
      <c r="D308" s="97">
        <v>119</v>
      </c>
      <c r="E308" s="98" t="str">
        <f t="shared" si="14"/>
        <v>Y</v>
      </c>
      <c r="F308" s="97"/>
      <c r="G308" s="90"/>
      <c r="H308" s="90"/>
      <c r="I308" s="91">
        <v>3</v>
      </c>
      <c r="J308" s="91">
        <v>5</v>
      </c>
      <c r="K308" s="92"/>
      <c r="L308" s="92"/>
      <c r="M308" s="93"/>
      <c r="N308" s="93"/>
      <c r="O308" s="98" t="str">
        <f t="shared" si="13"/>
        <v>adv</v>
      </c>
      <c r="P308" s="101"/>
      <c r="S308" s="101"/>
    </row>
    <row r="309" spans="1:19" s="98" customFormat="1" x14ac:dyDescent="0.3">
      <c r="A309" s="96" t="s">
        <v>938</v>
      </c>
      <c r="B309" s="96" t="s">
        <v>638</v>
      </c>
      <c r="C309" s="97" t="s">
        <v>352</v>
      </c>
      <c r="D309" s="97">
        <v>7</v>
      </c>
      <c r="E309" s="98" t="str">
        <f t="shared" si="14"/>
        <v>Y</v>
      </c>
      <c r="F309" s="97"/>
      <c r="G309" s="90"/>
      <c r="H309" s="90"/>
      <c r="I309" s="91">
        <v>3</v>
      </c>
      <c r="J309" s="91">
        <v>5</v>
      </c>
      <c r="K309" s="92"/>
      <c r="L309" s="92"/>
      <c r="M309" s="93"/>
      <c r="N309" s="93"/>
      <c r="O309" s="98" t="str">
        <f t="shared" si="13"/>
        <v>prep</v>
      </c>
      <c r="P309" s="101"/>
      <c r="Q309" s="101"/>
      <c r="S309" s="101"/>
    </row>
    <row r="310" spans="1:19" s="98" customFormat="1" x14ac:dyDescent="0.3">
      <c r="A310" s="96" t="s">
        <v>939</v>
      </c>
      <c r="B310" s="96" t="s">
        <v>940</v>
      </c>
      <c r="C310" s="97" t="s">
        <v>941</v>
      </c>
      <c r="D310" s="97">
        <v>1852</v>
      </c>
      <c r="E310" s="98" t="str">
        <f t="shared" si="14"/>
        <v>Y</v>
      </c>
      <c r="F310" s="97"/>
      <c r="G310" s="90"/>
      <c r="H310" s="90"/>
      <c r="I310" s="91">
        <v>3</v>
      </c>
      <c r="J310" s="91">
        <v>5</v>
      </c>
      <c r="K310" s="92"/>
      <c r="L310" s="92"/>
      <c r="M310" s="93"/>
      <c r="N310" s="93"/>
      <c r="O310" s="98" t="str">
        <f t="shared" si="13"/>
        <v>adj, adv, noun (f)</v>
      </c>
      <c r="P310" s="101"/>
      <c r="Q310" s="101"/>
      <c r="S310" s="101"/>
    </row>
    <row r="311" spans="1:19" s="98" customFormat="1" x14ac:dyDescent="0.3">
      <c r="A311" s="96" t="s">
        <v>942</v>
      </c>
      <c r="B311" s="96" t="s">
        <v>943</v>
      </c>
      <c r="C311" s="97" t="s">
        <v>385</v>
      </c>
      <c r="D311" s="97">
        <v>1307</v>
      </c>
      <c r="E311" s="98" t="str">
        <f t="shared" si="14"/>
        <v>Y</v>
      </c>
      <c r="F311" s="97"/>
      <c r="G311" s="90"/>
      <c r="H311" s="90"/>
      <c r="I311" s="91">
        <v>3</v>
      </c>
      <c r="J311" s="91">
        <v>6</v>
      </c>
      <c r="K311" s="92"/>
      <c r="L311" s="92"/>
      <c r="M311" s="93"/>
      <c r="N311" s="93"/>
      <c r="O311" s="98" t="str">
        <f t="shared" si="13"/>
        <v>adj, adv, noun (m)</v>
      </c>
      <c r="P311" s="101"/>
      <c r="S311" s="101"/>
    </row>
    <row r="312" spans="1:19" s="98" customFormat="1" ht="18" x14ac:dyDescent="0.3">
      <c r="A312" s="96" t="s">
        <v>944</v>
      </c>
      <c r="B312" s="96" t="s">
        <v>945</v>
      </c>
      <c r="C312" s="97" t="s">
        <v>329</v>
      </c>
      <c r="D312" s="97">
        <v>277</v>
      </c>
      <c r="E312" s="98" t="str">
        <f t="shared" si="14"/>
        <v>Y</v>
      </c>
      <c r="F312" s="97"/>
      <c r="G312" s="90"/>
      <c r="H312" s="90"/>
      <c r="I312" s="91">
        <v>3</v>
      </c>
      <c r="J312" s="91">
        <v>6</v>
      </c>
      <c r="K312" s="92"/>
      <c r="L312" s="92"/>
      <c r="M312" s="93"/>
      <c r="N312" s="93"/>
      <c r="O312" s="98" t="str">
        <f t="shared" si="13"/>
        <v>noun (m)</v>
      </c>
      <c r="P312" s="101"/>
      <c r="S312" s="101"/>
    </row>
    <row r="313" spans="1:19" x14ac:dyDescent="0.3">
      <c r="A313" s="96" t="s">
        <v>946</v>
      </c>
      <c r="B313" s="96" t="s">
        <v>947</v>
      </c>
      <c r="C313" s="97" t="s">
        <v>326</v>
      </c>
      <c r="D313" s="97">
        <v>755</v>
      </c>
      <c r="E313" s="98" t="str">
        <f t="shared" si="14"/>
        <v>Y</v>
      </c>
      <c r="G313" s="102"/>
      <c r="H313" s="102"/>
      <c r="I313" s="91">
        <v>3</v>
      </c>
      <c r="J313" s="91">
        <v>6</v>
      </c>
      <c r="K313" s="104"/>
      <c r="L313" s="104"/>
      <c r="M313" s="105"/>
      <c r="N313" s="105"/>
      <c r="O313" s="98" t="str">
        <f t="shared" si="13"/>
        <v>noun (f)</v>
      </c>
      <c r="P313" s="98"/>
      <c r="Q313" s="98"/>
      <c r="R313" s="98"/>
      <c r="S313" s="101"/>
    </row>
    <row r="314" spans="1:19" x14ac:dyDescent="0.3">
      <c r="A314" s="96" t="s">
        <v>948</v>
      </c>
      <c r="B314" s="96" t="s">
        <v>949</v>
      </c>
      <c r="C314" s="97" t="s">
        <v>316</v>
      </c>
      <c r="D314" s="97">
        <v>960</v>
      </c>
      <c r="E314" s="98" t="str">
        <f t="shared" si="14"/>
        <v>Y</v>
      </c>
      <c r="F314" s="96"/>
      <c r="G314" s="102"/>
      <c r="H314" s="102"/>
      <c r="I314" s="91">
        <v>3</v>
      </c>
      <c r="J314" s="91">
        <v>7</v>
      </c>
      <c r="K314" s="104"/>
      <c r="L314" s="104"/>
      <c r="M314" s="105"/>
      <c r="N314" s="105"/>
      <c r="O314" s="98" t="str">
        <f t="shared" si="13"/>
        <v>verb</v>
      </c>
      <c r="P314" s="98"/>
      <c r="Q314" s="98"/>
      <c r="R314" s="98"/>
      <c r="S314" s="101"/>
    </row>
    <row r="315" spans="1:19" x14ac:dyDescent="0.3">
      <c r="A315" s="96" t="s">
        <v>950</v>
      </c>
      <c r="B315" s="96" t="s">
        <v>951</v>
      </c>
      <c r="C315" s="97" t="s">
        <v>316</v>
      </c>
      <c r="D315" s="97">
        <v>2322</v>
      </c>
      <c r="E315" s="98" t="str">
        <f t="shared" si="14"/>
        <v>N</v>
      </c>
      <c r="G315" s="102"/>
      <c r="H315" s="102"/>
      <c r="I315" s="91">
        <v>3</v>
      </c>
      <c r="J315" s="91">
        <v>8</v>
      </c>
      <c r="K315" s="104"/>
      <c r="L315" s="104"/>
      <c r="M315" s="105"/>
      <c r="N315" s="105"/>
      <c r="O315" s="98" t="str">
        <f t="shared" si="13"/>
        <v>verb</v>
      </c>
      <c r="P315" s="98"/>
      <c r="Q315" s="98"/>
      <c r="R315" s="98"/>
      <c r="S315" s="101"/>
    </row>
    <row r="316" spans="1:19" x14ac:dyDescent="0.3">
      <c r="A316" s="96" t="s">
        <v>952</v>
      </c>
      <c r="B316" s="96" t="s">
        <v>953</v>
      </c>
      <c r="C316" s="97" t="s">
        <v>316</v>
      </c>
      <c r="D316" s="97">
        <v>339</v>
      </c>
      <c r="E316" s="98" t="str">
        <f t="shared" si="14"/>
        <v>Y</v>
      </c>
      <c r="G316" s="102"/>
      <c r="H316" s="102"/>
      <c r="I316" s="91">
        <v>3</v>
      </c>
      <c r="J316" s="91">
        <v>8</v>
      </c>
      <c r="K316" s="104"/>
      <c r="L316" s="104"/>
      <c r="M316" s="105"/>
      <c r="N316" s="105"/>
      <c r="O316" s="98" t="str">
        <f t="shared" si="13"/>
        <v>verb</v>
      </c>
      <c r="P316" s="98"/>
      <c r="Q316" s="98"/>
      <c r="R316" s="98"/>
      <c r="S316" s="101"/>
    </row>
    <row r="317" spans="1:19" x14ac:dyDescent="0.3">
      <c r="A317" s="96" t="s">
        <v>954</v>
      </c>
      <c r="B317" s="96" t="s">
        <v>955</v>
      </c>
      <c r="C317" s="97" t="s">
        <v>329</v>
      </c>
      <c r="D317" s="97">
        <v>442</v>
      </c>
      <c r="E317" s="98" t="str">
        <f t="shared" si="14"/>
        <v>Y</v>
      </c>
      <c r="G317" s="102"/>
      <c r="H317" s="102"/>
      <c r="I317" s="91">
        <v>3</v>
      </c>
      <c r="J317" s="91">
        <v>8</v>
      </c>
      <c r="K317" s="104"/>
      <c r="L317" s="104"/>
      <c r="M317" s="105">
        <v>3</v>
      </c>
      <c r="N317" s="105">
        <v>2</v>
      </c>
      <c r="O317" s="98" t="str">
        <f t="shared" si="13"/>
        <v>noun (m)</v>
      </c>
      <c r="P317" s="98"/>
      <c r="Q317" s="98"/>
      <c r="R317" s="98"/>
      <c r="S317" s="101"/>
    </row>
    <row r="318" spans="1:19" x14ac:dyDescent="0.3">
      <c r="A318" s="96" t="s">
        <v>956</v>
      </c>
      <c r="B318" s="96" t="s">
        <v>957</v>
      </c>
      <c r="C318" s="97" t="s">
        <v>326</v>
      </c>
      <c r="D318" s="97">
        <v>712</v>
      </c>
      <c r="E318" s="98" t="str">
        <f t="shared" si="14"/>
        <v>Y</v>
      </c>
      <c r="G318" s="102"/>
      <c r="H318" s="102"/>
      <c r="I318" s="91">
        <v>3</v>
      </c>
      <c r="J318" s="91">
        <v>8</v>
      </c>
      <c r="K318" s="104"/>
      <c r="L318" s="104"/>
      <c r="M318" s="105"/>
      <c r="N318" s="105"/>
      <c r="O318" s="98" t="str">
        <f t="shared" si="13"/>
        <v>noun (f)</v>
      </c>
      <c r="P318" s="98"/>
      <c r="Q318" s="98"/>
      <c r="R318" s="98"/>
      <c r="S318" s="101"/>
    </row>
    <row r="319" spans="1:19" x14ac:dyDescent="0.3">
      <c r="A319" s="96" t="s">
        <v>958</v>
      </c>
      <c r="B319" s="96" t="s">
        <v>959</v>
      </c>
      <c r="C319" s="97" t="s">
        <v>366</v>
      </c>
      <c r="D319" s="97" t="s">
        <v>150</v>
      </c>
      <c r="E319" s="98" t="s">
        <v>463</v>
      </c>
      <c r="G319" s="102"/>
      <c r="H319" s="102"/>
      <c r="I319" s="91">
        <v>3</v>
      </c>
      <c r="J319" s="91">
        <v>8</v>
      </c>
      <c r="K319" s="104"/>
      <c r="L319" s="104"/>
      <c r="M319" s="105"/>
      <c r="N319" s="105"/>
      <c r="O319" s="98" t="str">
        <f t="shared" si="13"/>
        <v>mwp</v>
      </c>
      <c r="P319" s="98"/>
      <c r="Q319" s="98"/>
      <c r="R319" s="98"/>
      <c r="S319" s="101"/>
    </row>
    <row r="320" spans="1:19" x14ac:dyDescent="0.3">
      <c r="A320" s="96" t="s">
        <v>960</v>
      </c>
      <c r="B320" s="96" t="s">
        <v>961</v>
      </c>
      <c r="C320" s="97" t="s">
        <v>368</v>
      </c>
      <c r="D320" s="97">
        <v>1392</v>
      </c>
      <c r="E320" s="98" t="str">
        <f t="shared" si="14"/>
        <v>Y</v>
      </c>
      <c r="G320" s="102"/>
      <c r="H320" s="102"/>
      <c r="I320" s="91"/>
      <c r="J320" s="91"/>
      <c r="K320" s="104">
        <v>1</v>
      </c>
      <c r="L320" s="104">
        <v>1</v>
      </c>
      <c r="M320" s="105"/>
      <c r="N320" s="105"/>
      <c r="O320" s="98" t="str">
        <f t="shared" si="13"/>
        <v>adj</v>
      </c>
      <c r="P320" s="98"/>
      <c r="Q320" s="98"/>
      <c r="R320" s="98"/>
      <c r="S320" s="101"/>
    </row>
    <row r="321" spans="1:19" x14ac:dyDescent="0.3">
      <c r="A321" s="96" t="s">
        <v>962</v>
      </c>
      <c r="B321" s="96" t="s">
        <v>963</v>
      </c>
      <c r="C321" s="97" t="s">
        <v>368</v>
      </c>
      <c r="D321" s="97">
        <v>1392</v>
      </c>
      <c r="E321" s="98" t="str">
        <f t="shared" si="14"/>
        <v>Y</v>
      </c>
      <c r="F321" s="96" t="s">
        <v>960</v>
      </c>
      <c r="G321" s="102"/>
      <c r="H321" s="102"/>
      <c r="I321" s="91"/>
      <c r="J321" s="91"/>
      <c r="K321" s="104">
        <v>1</v>
      </c>
      <c r="L321" s="104">
        <v>1</v>
      </c>
      <c r="M321" s="105"/>
      <c r="N321" s="105"/>
      <c r="O321" s="98" t="str">
        <f t="shared" si="13"/>
        <v>adj</v>
      </c>
      <c r="P321" s="98"/>
      <c r="Q321" s="98"/>
      <c r="R321" s="98"/>
      <c r="S321" s="101"/>
    </row>
    <row r="322" spans="1:19" x14ac:dyDescent="0.3">
      <c r="A322" s="96" t="s">
        <v>964</v>
      </c>
      <c r="B322" s="96" t="s">
        <v>965</v>
      </c>
      <c r="C322" s="97" t="s">
        <v>368</v>
      </c>
      <c r="D322" s="97">
        <v>2264</v>
      </c>
      <c r="E322" s="98" t="str">
        <f t="shared" si="14"/>
        <v>N</v>
      </c>
      <c r="G322" s="102"/>
      <c r="H322" s="102"/>
      <c r="I322" s="91"/>
      <c r="J322" s="91"/>
      <c r="K322" s="104">
        <v>1</v>
      </c>
      <c r="L322" s="104">
        <v>1</v>
      </c>
      <c r="M322" s="105"/>
      <c r="N322" s="105"/>
      <c r="O322" s="98" t="str">
        <f t="shared" si="13"/>
        <v>adj</v>
      </c>
      <c r="P322" s="98"/>
      <c r="Q322" s="98"/>
      <c r="R322" s="98"/>
      <c r="S322" s="101"/>
    </row>
    <row r="323" spans="1:19" x14ac:dyDescent="0.3">
      <c r="A323" s="96" t="s">
        <v>966</v>
      </c>
      <c r="B323" s="96" t="s">
        <v>967</v>
      </c>
      <c r="C323" s="97" t="s">
        <v>368</v>
      </c>
      <c r="D323" s="97">
        <v>422</v>
      </c>
      <c r="E323" s="98" t="str">
        <f t="shared" si="14"/>
        <v>Y</v>
      </c>
      <c r="G323" s="102"/>
      <c r="H323" s="102"/>
      <c r="I323" s="91"/>
      <c r="J323" s="91"/>
      <c r="K323" s="104">
        <v>1</v>
      </c>
      <c r="L323" s="104">
        <v>1</v>
      </c>
      <c r="M323" s="105"/>
      <c r="N323" s="105"/>
      <c r="O323" s="98" t="str">
        <f t="shared" si="13"/>
        <v>adj</v>
      </c>
      <c r="P323" s="98"/>
      <c r="Q323" s="98"/>
      <c r="R323" s="98"/>
      <c r="S323" s="101"/>
    </row>
    <row r="324" spans="1:19" x14ac:dyDescent="0.3">
      <c r="A324" s="96" t="s">
        <v>968</v>
      </c>
      <c r="B324" s="96" t="s">
        <v>969</v>
      </c>
      <c r="C324" s="97" t="s">
        <v>342</v>
      </c>
      <c r="D324" s="97">
        <v>14</v>
      </c>
      <c r="E324" s="98" t="str">
        <f t="shared" si="14"/>
        <v>Y</v>
      </c>
      <c r="G324" s="102"/>
      <c r="H324" s="102"/>
      <c r="I324" s="91"/>
      <c r="J324" s="91"/>
      <c r="K324" s="104">
        <v>1</v>
      </c>
      <c r="L324" s="104">
        <v>1</v>
      </c>
      <c r="M324" s="105">
        <v>1</v>
      </c>
      <c r="N324" s="105">
        <v>1</v>
      </c>
      <c r="O324" s="98" t="str">
        <f t="shared" si="13"/>
        <v>pron</v>
      </c>
      <c r="P324" s="98"/>
      <c r="Q324" s="98"/>
      <c r="R324" s="98"/>
      <c r="S324" s="101"/>
    </row>
    <row r="325" spans="1:19" x14ac:dyDescent="0.3">
      <c r="A325" s="96" t="s">
        <v>970</v>
      </c>
      <c r="B325" s="96" t="s">
        <v>971</v>
      </c>
      <c r="C325" s="97" t="s">
        <v>316</v>
      </c>
      <c r="D325" s="97">
        <v>5</v>
      </c>
      <c r="E325" s="98" t="str">
        <f t="shared" si="14"/>
        <v>Y</v>
      </c>
      <c r="F325" s="97" t="s">
        <v>356</v>
      </c>
      <c r="G325" s="102"/>
      <c r="H325" s="102"/>
      <c r="I325" s="91"/>
      <c r="J325" s="91"/>
      <c r="K325" s="104">
        <v>1</v>
      </c>
      <c r="L325" s="104">
        <v>2</v>
      </c>
      <c r="M325" s="105">
        <v>1</v>
      </c>
      <c r="N325" s="105">
        <v>2</v>
      </c>
      <c r="O325" s="98" t="str">
        <f t="shared" si="13"/>
        <v>verb</v>
      </c>
      <c r="P325" s="98"/>
      <c r="Q325" s="98"/>
      <c r="R325" s="98"/>
      <c r="S325" s="101"/>
    </row>
    <row r="326" spans="1:19" x14ac:dyDescent="0.3">
      <c r="A326" s="96" t="s">
        <v>972</v>
      </c>
      <c r="B326" s="96" t="s">
        <v>973</v>
      </c>
      <c r="C326" s="97" t="s">
        <v>342</v>
      </c>
      <c r="D326" s="97">
        <v>31</v>
      </c>
      <c r="E326" s="98" t="str">
        <f t="shared" si="14"/>
        <v>Y</v>
      </c>
      <c r="G326" s="102"/>
      <c r="H326" s="102"/>
      <c r="I326" s="91"/>
      <c r="J326" s="91"/>
      <c r="K326" s="104">
        <v>1</v>
      </c>
      <c r="L326" s="104">
        <v>2</v>
      </c>
      <c r="M326" s="105">
        <v>1</v>
      </c>
      <c r="N326" s="105">
        <v>2</v>
      </c>
      <c r="O326" s="98" t="str">
        <f t="shared" si="13"/>
        <v>pron</v>
      </c>
      <c r="P326" s="98"/>
      <c r="Q326" s="98"/>
      <c r="R326" s="98"/>
      <c r="S326" s="101"/>
    </row>
    <row r="327" spans="1:19" x14ac:dyDescent="0.3">
      <c r="A327" s="96" t="s">
        <v>974</v>
      </c>
      <c r="B327" s="96" t="s">
        <v>975</v>
      </c>
      <c r="C327" s="97" t="s">
        <v>368</v>
      </c>
      <c r="D327" s="97">
        <v>2643</v>
      </c>
      <c r="E327" s="98" t="str">
        <f t="shared" si="14"/>
        <v>N</v>
      </c>
      <c r="G327" s="102"/>
      <c r="H327" s="102"/>
      <c r="I327" s="91"/>
      <c r="J327" s="91"/>
      <c r="K327" s="104">
        <v>1</v>
      </c>
      <c r="L327" s="104">
        <v>2</v>
      </c>
      <c r="M327" s="105"/>
      <c r="N327" s="105"/>
      <c r="O327" s="98" t="str">
        <f t="shared" ref="O327:O393" si="15">IF(AND(ISBLANK(G327),ISBLANK(I327),ISBLANK(K327),ISBLANK(M327)),"",C327)</f>
        <v>adj</v>
      </c>
      <c r="P327" s="98"/>
      <c r="Q327" s="98"/>
      <c r="R327" s="98"/>
      <c r="S327" s="101"/>
    </row>
    <row r="328" spans="1:19" x14ac:dyDescent="0.3">
      <c r="A328" s="96" t="s">
        <v>976</v>
      </c>
      <c r="B328" s="96" t="s">
        <v>976</v>
      </c>
      <c r="C328" s="97" t="s">
        <v>368</v>
      </c>
      <c r="D328" s="97">
        <v>1859</v>
      </c>
      <c r="E328" s="98" t="str">
        <f t="shared" si="14"/>
        <v>Y</v>
      </c>
      <c r="G328" s="102"/>
      <c r="H328" s="102"/>
      <c r="I328" s="91"/>
      <c r="J328" s="91"/>
      <c r="K328" s="104">
        <v>1</v>
      </c>
      <c r="L328" s="104">
        <v>2</v>
      </c>
      <c r="M328" s="105"/>
      <c r="N328" s="105"/>
      <c r="O328" s="98" t="str">
        <f t="shared" si="15"/>
        <v>adj</v>
      </c>
      <c r="P328" s="98"/>
      <c r="Q328" s="98"/>
      <c r="R328" s="98"/>
      <c r="S328" s="101"/>
    </row>
    <row r="329" spans="1:19" x14ac:dyDescent="0.3">
      <c r="A329" s="96" t="s">
        <v>977</v>
      </c>
      <c r="B329" s="96" t="s">
        <v>978</v>
      </c>
      <c r="C329" s="97" t="s">
        <v>363</v>
      </c>
      <c r="D329" s="97">
        <v>3285</v>
      </c>
      <c r="E329" s="98" t="str">
        <f t="shared" si="14"/>
        <v>N</v>
      </c>
      <c r="G329" s="102"/>
      <c r="H329" s="102"/>
      <c r="I329" s="91"/>
      <c r="J329" s="91"/>
      <c r="K329" s="104">
        <v>1</v>
      </c>
      <c r="L329" s="104">
        <v>3</v>
      </c>
      <c r="M329" s="105">
        <v>1</v>
      </c>
      <c r="N329" s="105">
        <v>3</v>
      </c>
      <c r="O329" s="98" t="str">
        <f t="shared" si="15"/>
        <v>num</v>
      </c>
      <c r="P329" s="98"/>
      <c r="Q329" s="98"/>
      <c r="R329" s="98"/>
      <c r="S329" s="101"/>
    </row>
    <row r="330" spans="1:19" x14ac:dyDescent="0.3">
      <c r="A330" s="96" t="s">
        <v>979</v>
      </c>
      <c r="B330" s="96" t="s">
        <v>980</v>
      </c>
      <c r="C330" s="97" t="s">
        <v>363</v>
      </c>
      <c r="D330" s="97">
        <v>3359</v>
      </c>
      <c r="E330" s="98" t="str">
        <f t="shared" si="14"/>
        <v>N</v>
      </c>
      <c r="G330" s="102"/>
      <c r="H330" s="102"/>
      <c r="I330" s="91"/>
      <c r="J330" s="91"/>
      <c r="K330" s="104">
        <v>1</v>
      </c>
      <c r="L330" s="104">
        <v>3</v>
      </c>
      <c r="M330" s="105">
        <v>1</v>
      </c>
      <c r="N330" s="105">
        <v>3</v>
      </c>
      <c r="O330" s="98" t="str">
        <f t="shared" si="15"/>
        <v>num</v>
      </c>
      <c r="P330" s="98"/>
      <c r="Q330" s="98"/>
      <c r="R330" s="98"/>
      <c r="S330" s="101"/>
    </row>
    <row r="331" spans="1:19" x14ac:dyDescent="0.3">
      <c r="A331" s="96" t="s">
        <v>981</v>
      </c>
      <c r="B331" s="96" t="s">
        <v>982</v>
      </c>
      <c r="C331" s="97" t="s">
        <v>363</v>
      </c>
      <c r="D331" s="97">
        <v>1472</v>
      </c>
      <c r="E331" s="98" t="str">
        <f t="shared" si="14"/>
        <v>Y</v>
      </c>
      <c r="G331" s="102"/>
      <c r="H331" s="102"/>
      <c r="I331" s="91"/>
      <c r="J331" s="91"/>
      <c r="K331" s="104">
        <v>1</v>
      </c>
      <c r="L331" s="104">
        <v>3</v>
      </c>
      <c r="M331" s="105">
        <v>1</v>
      </c>
      <c r="N331" s="105">
        <v>3</v>
      </c>
      <c r="O331" s="98" t="str">
        <f t="shared" si="15"/>
        <v>num</v>
      </c>
      <c r="P331" s="98"/>
      <c r="Q331" s="98"/>
      <c r="R331" s="98"/>
      <c r="S331" s="101"/>
    </row>
    <row r="332" spans="1:19" x14ac:dyDescent="0.3">
      <c r="A332" s="96" t="s">
        <v>983</v>
      </c>
      <c r="B332" s="96" t="s">
        <v>984</v>
      </c>
      <c r="C332" s="97" t="s">
        <v>363</v>
      </c>
      <c r="D332" s="97">
        <v>3285</v>
      </c>
      <c r="E332" s="98" t="str">
        <f t="shared" si="14"/>
        <v>N</v>
      </c>
      <c r="G332" s="102"/>
      <c r="H332" s="102"/>
      <c r="I332" s="91"/>
      <c r="J332" s="91"/>
      <c r="K332" s="104">
        <v>1</v>
      </c>
      <c r="L332" s="104">
        <v>3</v>
      </c>
      <c r="M332" s="105">
        <v>1</v>
      </c>
      <c r="N332" s="105">
        <v>3</v>
      </c>
      <c r="O332" s="98" t="str">
        <f t="shared" si="15"/>
        <v>num</v>
      </c>
      <c r="P332" s="98"/>
      <c r="Q332" s="98"/>
      <c r="R332" s="98"/>
      <c r="S332" s="101"/>
    </row>
    <row r="333" spans="1:19" x14ac:dyDescent="0.3">
      <c r="A333" s="96" t="s">
        <v>985</v>
      </c>
      <c r="B333" s="96" t="s">
        <v>986</v>
      </c>
      <c r="C333" s="97" t="s">
        <v>363</v>
      </c>
      <c r="D333" s="97">
        <v>1273</v>
      </c>
      <c r="E333" s="98" t="str">
        <f t="shared" si="14"/>
        <v>Y</v>
      </c>
      <c r="G333" s="102"/>
      <c r="H333" s="102"/>
      <c r="I333" s="91"/>
      <c r="J333" s="91"/>
      <c r="K333" s="104">
        <v>1</v>
      </c>
      <c r="L333" s="104">
        <v>3</v>
      </c>
      <c r="M333" s="105">
        <v>1</v>
      </c>
      <c r="N333" s="105">
        <v>3</v>
      </c>
      <c r="O333" s="98" t="str">
        <f t="shared" si="15"/>
        <v>num</v>
      </c>
      <c r="P333" s="98"/>
      <c r="Q333" s="98"/>
      <c r="R333" s="98"/>
      <c r="S333" s="101"/>
    </row>
    <row r="334" spans="1:19" x14ac:dyDescent="0.3">
      <c r="A334" s="96" t="s">
        <v>987</v>
      </c>
      <c r="B334" s="96" t="s">
        <v>988</v>
      </c>
      <c r="C334" s="97" t="s">
        <v>363</v>
      </c>
      <c r="D334" s="97" t="s">
        <v>150</v>
      </c>
      <c r="E334" s="98" t="str">
        <f t="shared" si="14"/>
        <v>N</v>
      </c>
      <c r="G334" s="102"/>
      <c r="H334" s="102"/>
      <c r="I334" s="91"/>
      <c r="J334" s="91"/>
      <c r="K334" s="104">
        <v>1</v>
      </c>
      <c r="L334" s="104">
        <v>3</v>
      </c>
      <c r="M334" s="105">
        <v>1</v>
      </c>
      <c r="N334" s="105">
        <v>3</v>
      </c>
      <c r="O334" s="98" t="str">
        <f t="shared" si="15"/>
        <v>num</v>
      </c>
      <c r="P334" s="98"/>
      <c r="Q334" s="98"/>
      <c r="R334" s="98"/>
      <c r="S334" s="101"/>
    </row>
    <row r="335" spans="1:19" x14ac:dyDescent="0.3">
      <c r="A335" s="96" t="s">
        <v>989</v>
      </c>
      <c r="B335" s="96" t="s">
        <v>990</v>
      </c>
      <c r="C335" s="97" t="s">
        <v>363</v>
      </c>
      <c r="D335" s="97">
        <v>1646</v>
      </c>
      <c r="E335" s="98" t="str">
        <f t="shared" si="14"/>
        <v>Y</v>
      </c>
      <c r="G335" s="102"/>
      <c r="H335" s="102"/>
      <c r="I335" s="91"/>
      <c r="J335" s="91"/>
      <c r="K335" s="104">
        <v>1</v>
      </c>
      <c r="L335" s="104">
        <v>3</v>
      </c>
      <c r="M335" s="105">
        <v>1</v>
      </c>
      <c r="N335" s="105">
        <v>3</v>
      </c>
      <c r="O335" s="98" t="str">
        <f t="shared" si="15"/>
        <v>num</v>
      </c>
      <c r="P335" s="98"/>
      <c r="Q335" s="98"/>
      <c r="R335" s="98"/>
      <c r="S335" s="101"/>
    </row>
    <row r="336" spans="1:19" x14ac:dyDescent="0.3">
      <c r="A336" s="96" t="s">
        <v>991</v>
      </c>
      <c r="B336" s="96" t="s">
        <v>992</v>
      </c>
      <c r="C336" s="97" t="s">
        <v>342</v>
      </c>
      <c r="D336" s="97">
        <v>146</v>
      </c>
      <c r="E336" s="98" t="str">
        <f t="shared" si="14"/>
        <v>Y</v>
      </c>
      <c r="G336" s="102"/>
      <c r="H336" s="102"/>
      <c r="I336" s="91"/>
      <c r="J336" s="91"/>
      <c r="K336" s="104">
        <v>1</v>
      </c>
      <c r="L336" s="104">
        <v>4</v>
      </c>
      <c r="M336" s="105">
        <v>1</v>
      </c>
      <c r="N336" s="105">
        <v>4</v>
      </c>
      <c r="O336" s="98" t="str">
        <f t="shared" si="15"/>
        <v>pron</v>
      </c>
      <c r="P336" s="98"/>
      <c r="Q336" s="98"/>
      <c r="R336" s="98"/>
      <c r="S336" s="101"/>
    </row>
    <row r="337" spans="1:19" x14ac:dyDescent="0.3">
      <c r="A337" s="96" t="s">
        <v>993</v>
      </c>
      <c r="B337" s="96" t="s">
        <v>994</v>
      </c>
      <c r="C337" s="97" t="s">
        <v>326</v>
      </c>
      <c r="D337" s="97">
        <v>660</v>
      </c>
      <c r="E337" s="98" t="str">
        <f t="shared" si="14"/>
        <v>Y</v>
      </c>
      <c r="G337" s="102"/>
      <c r="H337" s="102"/>
      <c r="I337" s="91"/>
      <c r="J337" s="91"/>
      <c r="K337" s="104">
        <v>1</v>
      </c>
      <c r="L337" s="104">
        <v>4</v>
      </c>
      <c r="M337" s="105">
        <v>1</v>
      </c>
      <c r="N337" s="105">
        <v>4</v>
      </c>
      <c r="O337" s="98" t="str">
        <f t="shared" si="15"/>
        <v>noun (f)</v>
      </c>
      <c r="P337" s="98"/>
      <c r="Q337" s="98"/>
      <c r="R337" s="98"/>
      <c r="S337" s="101"/>
    </row>
    <row r="338" spans="1:19" s="98" customFormat="1" x14ac:dyDescent="0.3">
      <c r="A338" s="96" t="s">
        <v>995</v>
      </c>
      <c r="B338" s="96" t="s">
        <v>996</v>
      </c>
      <c r="C338" s="97" t="s">
        <v>326</v>
      </c>
      <c r="D338" s="97">
        <v>1667</v>
      </c>
      <c r="E338" s="98" t="s">
        <v>319</v>
      </c>
      <c r="F338" s="97"/>
      <c r="G338"/>
      <c r="H338"/>
      <c r="I338" s="112"/>
      <c r="J338" s="112"/>
      <c r="K338" s="92">
        <v>1</v>
      </c>
      <c r="L338" s="92">
        <v>4</v>
      </c>
      <c r="M338" s="105">
        <v>1</v>
      </c>
      <c r="N338" s="105">
        <v>4</v>
      </c>
      <c r="O338" s="98" t="str">
        <f t="shared" si="15"/>
        <v>noun (f)</v>
      </c>
      <c r="S338" s="101"/>
    </row>
    <row r="339" spans="1:19" x14ac:dyDescent="0.3">
      <c r="A339" s="96" t="s">
        <v>997</v>
      </c>
      <c r="B339" s="96" t="s">
        <v>998</v>
      </c>
      <c r="C339" s="97" t="s">
        <v>316</v>
      </c>
      <c r="D339" s="97">
        <v>5</v>
      </c>
      <c r="E339" s="98" t="str">
        <f t="shared" ref="E339:E346" si="16">IF(D339&lt;=2000,"Y","N")</f>
        <v>Y</v>
      </c>
      <c r="G339" s="102"/>
      <c r="H339" s="102"/>
      <c r="I339" s="91"/>
      <c r="J339" s="91"/>
      <c r="K339" s="104">
        <v>1</v>
      </c>
      <c r="L339" s="104">
        <v>5</v>
      </c>
      <c r="M339" s="105">
        <v>1</v>
      </c>
      <c r="N339" s="105">
        <v>5</v>
      </c>
      <c r="O339" s="98" t="str">
        <f t="shared" si="15"/>
        <v>verb</v>
      </c>
      <c r="P339" s="98"/>
      <c r="Q339" s="98"/>
      <c r="R339" s="98"/>
      <c r="S339" s="101"/>
    </row>
    <row r="340" spans="1:19" ht="18" x14ac:dyDescent="0.3">
      <c r="A340" s="96" t="s">
        <v>999</v>
      </c>
      <c r="B340" s="96" t="s">
        <v>1000</v>
      </c>
      <c r="C340" s="97" t="s">
        <v>342</v>
      </c>
      <c r="D340" s="97">
        <v>50</v>
      </c>
      <c r="E340" s="98" t="str">
        <f t="shared" si="16"/>
        <v>Y</v>
      </c>
      <c r="G340" s="102"/>
      <c r="H340" s="102"/>
      <c r="I340" s="91"/>
      <c r="J340" s="91"/>
      <c r="K340" s="104">
        <v>1</v>
      </c>
      <c r="L340" s="104">
        <v>5</v>
      </c>
      <c r="M340" s="105">
        <v>1</v>
      </c>
      <c r="N340" s="105">
        <v>5</v>
      </c>
      <c r="O340" s="98" t="str">
        <f t="shared" si="15"/>
        <v>pron</v>
      </c>
      <c r="P340" s="98"/>
      <c r="Q340" s="98"/>
      <c r="R340" s="98"/>
      <c r="S340" s="101"/>
    </row>
    <row r="341" spans="1:19" x14ac:dyDescent="0.3">
      <c r="A341" s="96" t="s">
        <v>1001</v>
      </c>
      <c r="B341" s="96" t="s">
        <v>1002</v>
      </c>
      <c r="C341" s="97" t="s">
        <v>374</v>
      </c>
      <c r="D341" s="97">
        <v>124</v>
      </c>
      <c r="E341" s="98" t="str">
        <f t="shared" si="16"/>
        <v>Y</v>
      </c>
      <c r="G341" s="102"/>
      <c r="H341" s="102"/>
      <c r="I341" s="91"/>
      <c r="J341" s="91"/>
      <c r="K341" s="104">
        <v>1</v>
      </c>
      <c r="L341" s="104">
        <v>5</v>
      </c>
      <c r="M341" s="105">
        <v>1</v>
      </c>
      <c r="N341" s="105">
        <v>5</v>
      </c>
      <c r="O341" s="98" t="str">
        <f t="shared" si="15"/>
        <v>adv</v>
      </c>
      <c r="P341" s="98"/>
      <c r="Q341" s="98"/>
      <c r="R341" s="98"/>
      <c r="S341" s="101"/>
    </row>
    <row r="342" spans="1:19" x14ac:dyDescent="0.3">
      <c r="A342" s="96" t="s">
        <v>1003</v>
      </c>
      <c r="B342" s="96" t="s">
        <v>1004</v>
      </c>
      <c r="C342" s="97" t="s">
        <v>374</v>
      </c>
      <c r="D342" s="97">
        <v>103</v>
      </c>
      <c r="E342" s="98" t="str">
        <f t="shared" si="16"/>
        <v>Y</v>
      </c>
      <c r="G342" s="102"/>
      <c r="H342" s="102"/>
      <c r="I342" s="91"/>
      <c r="J342" s="91"/>
      <c r="K342" s="104">
        <v>1</v>
      </c>
      <c r="L342" s="104">
        <v>5</v>
      </c>
      <c r="M342" s="105"/>
      <c r="N342" s="105"/>
      <c r="O342" s="98" t="str">
        <f t="shared" si="15"/>
        <v>adv</v>
      </c>
      <c r="P342" s="98"/>
      <c r="Q342" s="98"/>
      <c r="R342" s="98"/>
      <c r="S342" s="101"/>
    </row>
    <row r="343" spans="1:19" x14ac:dyDescent="0.3">
      <c r="A343" s="96" t="s">
        <v>1005</v>
      </c>
      <c r="B343" s="96" t="s">
        <v>1006</v>
      </c>
      <c r="C343" s="97" t="s">
        <v>374</v>
      </c>
      <c r="D343" s="97">
        <v>2535</v>
      </c>
      <c r="E343" s="98" t="str">
        <f t="shared" si="16"/>
        <v>N</v>
      </c>
      <c r="G343" s="90"/>
      <c r="H343" s="90"/>
      <c r="I343" s="91"/>
      <c r="J343" s="91"/>
      <c r="K343" s="92">
        <v>1</v>
      </c>
      <c r="L343" s="92">
        <v>5</v>
      </c>
      <c r="M343" s="93"/>
      <c r="N343" s="93"/>
      <c r="O343" s="98" t="str">
        <f t="shared" si="15"/>
        <v>adv</v>
      </c>
      <c r="P343" s="98"/>
      <c r="Q343" s="98"/>
      <c r="R343" s="98"/>
      <c r="S343" s="101"/>
    </row>
    <row r="344" spans="1:19" x14ac:dyDescent="0.3">
      <c r="A344" s="96" t="s">
        <v>1007</v>
      </c>
      <c r="B344" s="96" t="s">
        <v>1008</v>
      </c>
      <c r="C344" s="97" t="s">
        <v>316</v>
      </c>
      <c r="D344" s="97">
        <v>5</v>
      </c>
      <c r="E344" s="98" t="str">
        <f t="shared" si="16"/>
        <v>Y</v>
      </c>
      <c r="G344" s="90"/>
      <c r="H344" s="90"/>
      <c r="I344" s="91"/>
      <c r="J344" s="91"/>
      <c r="K344" s="92">
        <v>1</v>
      </c>
      <c r="L344" s="92">
        <v>6</v>
      </c>
      <c r="M344" s="93">
        <v>1</v>
      </c>
      <c r="N344" s="93">
        <v>6</v>
      </c>
      <c r="O344" s="98" t="str">
        <f t="shared" si="15"/>
        <v>verb</v>
      </c>
      <c r="P344" s="101"/>
      <c r="Q344" s="98"/>
      <c r="R344" s="98"/>
      <c r="S344" s="101"/>
    </row>
    <row r="345" spans="1:19" x14ac:dyDescent="0.3">
      <c r="A345" s="96" t="s">
        <v>1009</v>
      </c>
      <c r="B345" s="96" t="s">
        <v>1010</v>
      </c>
      <c r="C345" s="97" t="s">
        <v>342</v>
      </c>
      <c r="D345" s="97">
        <v>13</v>
      </c>
      <c r="E345" s="98" t="str">
        <f t="shared" si="16"/>
        <v>Y</v>
      </c>
      <c r="G345" s="90"/>
      <c r="H345" s="90"/>
      <c r="I345" s="91"/>
      <c r="J345" s="91"/>
      <c r="K345" s="92">
        <v>1</v>
      </c>
      <c r="L345" s="92">
        <v>6</v>
      </c>
      <c r="M345" s="93">
        <v>1</v>
      </c>
      <c r="N345" s="93">
        <v>6</v>
      </c>
      <c r="O345" s="98" t="str">
        <f t="shared" si="15"/>
        <v>pron</v>
      </c>
      <c r="Q345" s="98"/>
      <c r="R345" s="98"/>
      <c r="S345" s="101"/>
    </row>
    <row r="346" spans="1:19" x14ac:dyDescent="0.3">
      <c r="A346" s="96" t="s">
        <v>1011</v>
      </c>
      <c r="B346" s="96" t="s">
        <v>1012</v>
      </c>
      <c r="C346" s="97" t="s">
        <v>342</v>
      </c>
      <c r="D346" s="97">
        <v>38</v>
      </c>
      <c r="E346" s="98" t="str">
        <f t="shared" si="16"/>
        <v>Y</v>
      </c>
      <c r="G346" s="90"/>
      <c r="H346" s="90"/>
      <c r="I346" s="91"/>
      <c r="J346" s="91"/>
      <c r="K346" s="92">
        <v>1</v>
      </c>
      <c r="L346" s="92">
        <v>6</v>
      </c>
      <c r="M346" s="93">
        <v>1</v>
      </c>
      <c r="N346" s="93">
        <v>6</v>
      </c>
      <c r="O346" s="98" t="str">
        <f t="shared" si="15"/>
        <v>pron</v>
      </c>
    </row>
    <row r="347" spans="1:19" x14ac:dyDescent="0.3">
      <c r="A347" s="96" t="s">
        <v>1013</v>
      </c>
      <c r="B347" s="96" t="s">
        <v>1014</v>
      </c>
      <c r="C347" s="97" t="s">
        <v>326</v>
      </c>
      <c r="D347" s="97">
        <v>2305</v>
      </c>
      <c r="E347" s="98" t="s">
        <v>463</v>
      </c>
      <c r="G347" s="102"/>
      <c r="H347" s="102"/>
      <c r="I347" s="91"/>
      <c r="J347" s="91"/>
      <c r="K347" s="104">
        <v>1</v>
      </c>
      <c r="L347" s="104">
        <v>7</v>
      </c>
      <c r="M347" s="105"/>
      <c r="N347" s="105"/>
      <c r="O347" s="98" t="str">
        <f t="shared" si="15"/>
        <v>noun (f)</v>
      </c>
      <c r="P347" s="98"/>
      <c r="Q347" s="98"/>
      <c r="R347" s="98"/>
      <c r="S347" s="101"/>
    </row>
    <row r="348" spans="1:19" x14ac:dyDescent="0.3">
      <c r="A348" s="96" t="s">
        <v>1015</v>
      </c>
      <c r="B348" s="96" t="s">
        <v>1016</v>
      </c>
      <c r="C348" s="97" t="s">
        <v>329</v>
      </c>
      <c r="D348" s="97">
        <v>1335</v>
      </c>
      <c r="E348" s="98" t="s">
        <v>319</v>
      </c>
      <c r="G348" s="102"/>
      <c r="H348" s="102"/>
      <c r="I348" s="91"/>
      <c r="J348" s="91"/>
      <c r="K348" s="104">
        <v>1</v>
      </c>
      <c r="L348" s="104">
        <v>7</v>
      </c>
      <c r="M348" s="105"/>
      <c r="N348" s="105"/>
      <c r="O348" s="98" t="str">
        <f t="shared" si="15"/>
        <v>noun (m)</v>
      </c>
      <c r="Q348" s="98"/>
      <c r="R348" s="98"/>
      <c r="S348" s="101"/>
    </row>
    <row r="349" spans="1:19" x14ac:dyDescent="0.3">
      <c r="A349" s="96" t="s">
        <v>1017</v>
      </c>
      <c r="B349" s="96" t="s">
        <v>1018</v>
      </c>
      <c r="C349" s="97" t="s">
        <v>329</v>
      </c>
      <c r="D349" s="97">
        <v>2201</v>
      </c>
      <c r="E349" s="98" t="str">
        <f t="shared" ref="E349:E354" si="17">IF(D349&lt;=2000,"Y","N")</f>
        <v>N</v>
      </c>
      <c r="G349" s="102"/>
      <c r="H349" s="102"/>
      <c r="I349" s="91"/>
      <c r="J349" s="91"/>
      <c r="K349" s="104">
        <v>1</v>
      </c>
      <c r="L349" s="104">
        <v>7</v>
      </c>
      <c r="M349" s="105"/>
      <c r="N349" s="105"/>
      <c r="O349" s="98" t="str">
        <f t="shared" si="15"/>
        <v>noun (m)</v>
      </c>
      <c r="P349" s="98"/>
      <c r="Q349" s="98"/>
      <c r="R349" s="98"/>
      <c r="S349" s="101"/>
    </row>
    <row r="350" spans="1:19" s="98" customFormat="1" x14ac:dyDescent="0.3">
      <c r="A350" s="96" t="s">
        <v>1019</v>
      </c>
      <c r="B350" s="107" t="s">
        <v>1020</v>
      </c>
      <c r="C350" s="97" t="s">
        <v>368</v>
      </c>
      <c r="D350" s="97">
        <v>292</v>
      </c>
      <c r="E350" s="98" t="str">
        <f t="shared" si="17"/>
        <v>Y</v>
      </c>
      <c r="F350" s="97"/>
      <c r="G350" s="90"/>
      <c r="H350" s="90"/>
      <c r="I350" s="91"/>
      <c r="J350" s="91"/>
      <c r="K350" s="92">
        <v>1</v>
      </c>
      <c r="L350" s="92">
        <v>7</v>
      </c>
      <c r="M350" s="93"/>
      <c r="N350" s="93"/>
      <c r="O350" s="98" t="str">
        <f t="shared" si="15"/>
        <v>adj</v>
      </c>
      <c r="P350" s="101"/>
      <c r="S350" s="101"/>
    </row>
    <row r="351" spans="1:19" s="98" customFormat="1" x14ac:dyDescent="0.3">
      <c r="A351" s="96" t="s">
        <v>1021</v>
      </c>
      <c r="B351" s="107" t="s">
        <v>1022</v>
      </c>
      <c r="C351" s="97" t="s">
        <v>368</v>
      </c>
      <c r="D351" s="97">
        <v>555</v>
      </c>
      <c r="E351" s="98" t="str">
        <f t="shared" si="17"/>
        <v>Y</v>
      </c>
      <c r="F351" s="97"/>
      <c r="G351" s="90"/>
      <c r="H351" s="90"/>
      <c r="I351" s="91"/>
      <c r="J351" s="91"/>
      <c r="K351" s="92">
        <v>1</v>
      </c>
      <c r="L351" s="92">
        <v>7</v>
      </c>
      <c r="M351" s="93"/>
      <c r="N351" s="93"/>
      <c r="O351" s="98" t="str">
        <f t="shared" si="15"/>
        <v>adj</v>
      </c>
      <c r="P351" s="101"/>
      <c r="S351" s="101"/>
    </row>
    <row r="352" spans="1:19" x14ac:dyDescent="0.3">
      <c r="A352" s="96" t="s">
        <v>1023</v>
      </c>
      <c r="B352" s="96" t="s">
        <v>1024</v>
      </c>
      <c r="C352" s="97" t="s">
        <v>329</v>
      </c>
      <c r="D352" s="97">
        <v>188</v>
      </c>
      <c r="E352" s="98" t="str">
        <f t="shared" si="17"/>
        <v>Y</v>
      </c>
      <c r="G352" s="90"/>
      <c r="H352" s="90"/>
      <c r="I352" s="91"/>
      <c r="J352" s="91"/>
      <c r="K352" s="92">
        <v>1</v>
      </c>
      <c r="L352" s="92">
        <v>8</v>
      </c>
      <c r="M352" s="93"/>
      <c r="N352" s="93"/>
      <c r="O352" s="98" t="str">
        <f t="shared" si="15"/>
        <v>noun (m)</v>
      </c>
      <c r="P352" s="98"/>
      <c r="Q352" s="98"/>
      <c r="R352" s="98"/>
      <c r="S352" s="101"/>
    </row>
    <row r="353" spans="1:19" x14ac:dyDescent="0.3">
      <c r="A353" s="96" t="s">
        <v>1025</v>
      </c>
      <c r="B353" s="96" t="s">
        <v>1026</v>
      </c>
      <c r="C353" s="97" t="s">
        <v>326</v>
      </c>
      <c r="D353" s="97">
        <v>887</v>
      </c>
      <c r="E353" s="98" t="str">
        <f t="shared" si="17"/>
        <v>Y</v>
      </c>
      <c r="G353" s="90"/>
      <c r="H353" s="90"/>
      <c r="I353" s="91"/>
      <c r="J353" s="91"/>
      <c r="K353" s="92">
        <v>1</v>
      </c>
      <c r="L353" s="92">
        <v>8</v>
      </c>
      <c r="M353" s="93"/>
      <c r="N353" s="93"/>
      <c r="O353" s="98" t="str">
        <f t="shared" si="15"/>
        <v>noun (f)</v>
      </c>
      <c r="P353" s="98"/>
      <c r="Q353" s="98"/>
      <c r="R353" s="98"/>
      <c r="S353" s="101"/>
    </row>
    <row r="354" spans="1:19" x14ac:dyDescent="0.3">
      <c r="A354" s="96" t="s">
        <v>1027</v>
      </c>
      <c r="B354" s="96" t="s">
        <v>1028</v>
      </c>
      <c r="C354" s="97" t="s">
        <v>368</v>
      </c>
      <c r="D354" s="97">
        <v>1026</v>
      </c>
      <c r="E354" s="98" t="str">
        <f t="shared" si="17"/>
        <v>Y</v>
      </c>
      <c r="G354" s="90"/>
      <c r="H354" s="90"/>
      <c r="I354" s="91"/>
      <c r="J354" s="91"/>
      <c r="K354" s="92">
        <v>1</v>
      </c>
      <c r="L354" s="92">
        <v>8</v>
      </c>
      <c r="M354" s="93"/>
      <c r="N354" s="93"/>
      <c r="O354" s="98" t="str">
        <f t="shared" si="15"/>
        <v>adj</v>
      </c>
      <c r="P354" s="98"/>
      <c r="Q354" s="98"/>
      <c r="R354" s="98"/>
      <c r="S354" s="101"/>
    </row>
    <row r="355" spans="1:19" x14ac:dyDescent="0.3">
      <c r="A355" s="96" t="s">
        <v>1029</v>
      </c>
      <c r="B355" s="96" t="s">
        <v>1030</v>
      </c>
      <c r="C355" s="97" t="s">
        <v>1031</v>
      </c>
      <c r="D355" s="97">
        <v>608</v>
      </c>
      <c r="E355" s="98" t="s">
        <v>319</v>
      </c>
      <c r="G355" s="90"/>
      <c r="H355" s="90"/>
      <c r="I355" s="91"/>
      <c r="J355" s="91"/>
      <c r="K355" s="92">
        <v>1</v>
      </c>
      <c r="L355" s="92">
        <v>9</v>
      </c>
      <c r="M355" s="93"/>
      <c r="N355" s="93"/>
      <c r="O355" s="98" t="str">
        <f t="shared" si="15"/>
        <v xml:space="preserve">noun (f) </v>
      </c>
      <c r="P355" s="98"/>
      <c r="Q355" s="98"/>
      <c r="R355" s="98"/>
      <c r="S355" s="101"/>
    </row>
    <row r="356" spans="1:19" x14ac:dyDescent="0.3">
      <c r="A356" s="96" t="s">
        <v>1032</v>
      </c>
      <c r="B356" s="96" t="s">
        <v>405</v>
      </c>
      <c r="C356" s="97" t="s">
        <v>368</v>
      </c>
      <c r="D356" s="97">
        <v>188</v>
      </c>
      <c r="E356" s="98" t="str">
        <f>IF(D356&lt;=2000,"Y","N")</f>
        <v>Y</v>
      </c>
      <c r="G356" s="90"/>
      <c r="H356" s="90"/>
      <c r="I356" s="91"/>
      <c r="J356" s="91"/>
      <c r="K356" s="92">
        <v>1</v>
      </c>
      <c r="L356" s="92">
        <v>9</v>
      </c>
      <c r="M356" s="93">
        <v>1</v>
      </c>
      <c r="N356" s="93">
        <v>12</v>
      </c>
      <c r="O356" s="98" t="str">
        <f t="shared" si="15"/>
        <v>adj</v>
      </c>
      <c r="P356" s="98"/>
      <c r="Q356" s="98"/>
      <c r="R356" s="98"/>
      <c r="S356" s="101"/>
    </row>
    <row r="357" spans="1:19" x14ac:dyDescent="0.3">
      <c r="A357" s="96" t="s">
        <v>1033</v>
      </c>
      <c r="B357" s="96" t="s">
        <v>1034</v>
      </c>
      <c r="C357" s="97" t="s">
        <v>368</v>
      </c>
      <c r="D357" s="97">
        <v>212</v>
      </c>
      <c r="E357" s="98" t="str">
        <f>IF(D357&lt;=2000,"Y","N")</f>
        <v>Y</v>
      </c>
      <c r="G357" s="90"/>
      <c r="H357" s="90"/>
      <c r="I357" s="91"/>
      <c r="J357" s="91"/>
      <c r="K357" s="92">
        <v>1</v>
      </c>
      <c r="L357" s="92">
        <v>9</v>
      </c>
      <c r="M357" s="93"/>
      <c r="N357" s="93"/>
      <c r="O357" s="98" t="str">
        <f t="shared" si="15"/>
        <v>adj</v>
      </c>
      <c r="P357" s="98"/>
      <c r="Q357" s="98"/>
      <c r="R357" s="98"/>
      <c r="S357" s="101"/>
    </row>
    <row r="358" spans="1:19" x14ac:dyDescent="0.3">
      <c r="A358" s="96" t="s">
        <v>1035</v>
      </c>
      <c r="B358" s="96" t="s">
        <v>1036</v>
      </c>
      <c r="C358" s="97" t="s">
        <v>368</v>
      </c>
      <c r="D358" s="97">
        <v>726</v>
      </c>
      <c r="E358" s="98" t="str">
        <f>IF(D358&lt;=2000,"Y","N")</f>
        <v>Y</v>
      </c>
      <c r="G358" s="90"/>
      <c r="H358" s="90"/>
      <c r="I358" s="91"/>
      <c r="J358" s="91"/>
      <c r="K358" s="92">
        <v>1</v>
      </c>
      <c r="L358" s="92">
        <v>9</v>
      </c>
      <c r="M358" s="93"/>
      <c r="N358" s="93"/>
      <c r="O358" s="98" t="str">
        <f t="shared" si="15"/>
        <v>adj</v>
      </c>
      <c r="Q358" s="98"/>
      <c r="R358" s="98"/>
      <c r="S358" s="101"/>
    </row>
    <row r="359" spans="1:19" x14ac:dyDescent="0.3">
      <c r="A359" s="96" t="s">
        <v>1037</v>
      </c>
      <c r="B359" s="96" t="s">
        <v>1038</v>
      </c>
      <c r="C359" s="97" t="s">
        <v>316</v>
      </c>
      <c r="D359" s="97">
        <v>8</v>
      </c>
      <c r="E359" s="98" t="str">
        <f>IF(D359&lt;=2000,"Y","N")</f>
        <v>Y</v>
      </c>
      <c r="G359" s="102"/>
      <c r="H359" s="102"/>
      <c r="I359" s="91"/>
      <c r="J359" s="91"/>
      <c r="K359" s="104">
        <v>1</v>
      </c>
      <c r="L359" s="104">
        <v>10</v>
      </c>
      <c r="M359" s="105">
        <v>1</v>
      </c>
      <c r="N359" s="105">
        <v>10</v>
      </c>
      <c r="O359" s="98" t="str">
        <f t="shared" si="15"/>
        <v>verb</v>
      </c>
    </row>
    <row r="360" spans="1:19" x14ac:dyDescent="0.3">
      <c r="A360" s="96" t="s">
        <v>1039</v>
      </c>
      <c r="B360" s="96" t="s">
        <v>1040</v>
      </c>
      <c r="C360" s="97" t="s">
        <v>316</v>
      </c>
      <c r="D360" s="97">
        <v>8</v>
      </c>
      <c r="E360" s="98" t="str">
        <f>IF(D360&lt;=2000,"Y","N")</f>
        <v>Y</v>
      </c>
      <c r="G360" s="102"/>
      <c r="H360" s="102"/>
      <c r="I360" s="103"/>
      <c r="J360" s="103"/>
      <c r="K360" s="104">
        <v>1</v>
      </c>
      <c r="L360" s="104">
        <v>10</v>
      </c>
      <c r="M360" s="105">
        <v>1</v>
      </c>
      <c r="N360" s="105">
        <v>10</v>
      </c>
      <c r="O360" s="98" t="str">
        <f t="shared" si="15"/>
        <v>verb</v>
      </c>
    </row>
    <row r="361" spans="1:19" x14ac:dyDescent="0.3">
      <c r="A361" s="96" t="s">
        <v>1041</v>
      </c>
      <c r="B361" s="96" t="s">
        <v>1042</v>
      </c>
      <c r="C361" s="97" t="s">
        <v>329</v>
      </c>
      <c r="D361" s="97">
        <v>169</v>
      </c>
      <c r="E361" s="98" t="s">
        <v>319</v>
      </c>
      <c r="G361" s="90"/>
      <c r="H361" s="90"/>
      <c r="I361" s="91"/>
      <c r="J361" s="91"/>
      <c r="K361" s="92">
        <v>1</v>
      </c>
      <c r="L361" s="92">
        <v>10</v>
      </c>
      <c r="M361" s="93"/>
      <c r="N361" s="93"/>
      <c r="O361" s="98" t="str">
        <f t="shared" si="15"/>
        <v>noun (m)</v>
      </c>
    </row>
    <row r="362" spans="1:19" x14ac:dyDescent="0.3">
      <c r="A362" s="96" t="s">
        <v>1043</v>
      </c>
      <c r="B362" s="96" t="s">
        <v>1044</v>
      </c>
      <c r="C362" s="97" t="s">
        <v>329</v>
      </c>
      <c r="D362" s="97">
        <v>1290</v>
      </c>
      <c r="E362" s="98" t="str">
        <f>IF(D362&lt;=2000,"Y","N")</f>
        <v>Y</v>
      </c>
      <c r="G362" s="90"/>
      <c r="H362" s="90"/>
      <c r="I362" s="91"/>
      <c r="J362" s="91"/>
      <c r="K362" s="92">
        <v>1</v>
      </c>
      <c r="L362" s="92">
        <v>10</v>
      </c>
      <c r="M362" s="93">
        <v>3</v>
      </c>
      <c r="N362" s="93">
        <v>9</v>
      </c>
      <c r="O362" s="98" t="str">
        <f t="shared" si="15"/>
        <v>noun (m)</v>
      </c>
      <c r="P362" s="98"/>
      <c r="Q362" s="98"/>
      <c r="R362" s="98"/>
      <c r="S362" s="101"/>
    </row>
    <row r="363" spans="1:19" x14ac:dyDescent="0.3">
      <c r="A363" s="96" t="s">
        <v>1045</v>
      </c>
      <c r="B363" s="96" t="s">
        <v>1046</v>
      </c>
      <c r="C363" s="97" t="s">
        <v>316</v>
      </c>
      <c r="D363" s="97">
        <v>8</v>
      </c>
      <c r="E363" s="98" t="str">
        <f>IF(D363&lt;=2000,"Y","N")</f>
        <v>Y</v>
      </c>
      <c r="G363" s="102"/>
      <c r="H363" s="102"/>
      <c r="I363" s="103"/>
      <c r="J363" s="103"/>
      <c r="K363" s="104">
        <v>1</v>
      </c>
      <c r="L363" s="104">
        <v>11</v>
      </c>
      <c r="M363" s="105">
        <v>1</v>
      </c>
      <c r="N363" s="105">
        <v>11</v>
      </c>
      <c r="O363" s="98" t="str">
        <f t="shared" si="15"/>
        <v>verb</v>
      </c>
      <c r="P363" s="98"/>
    </row>
    <row r="364" spans="1:19" x14ac:dyDescent="0.3">
      <c r="A364" s="96" t="s">
        <v>1047</v>
      </c>
      <c r="B364" s="96" t="s">
        <v>1048</v>
      </c>
      <c r="C364" s="97" t="s">
        <v>329</v>
      </c>
      <c r="D364" s="97">
        <v>870</v>
      </c>
      <c r="E364" s="98" t="str">
        <f>IF(D364&lt;=2000,"Y","N")</f>
        <v>Y</v>
      </c>
      <c r="K364" s="104">
        <v>1</v>
      </c>
      <c r="L364" s="104">
        <v>11</v>
      </c>
      <c r="O364" s="98" t="str">
        <f t="shared" si="15"/>
        <v>noun (m)</v>
      </c>
      <c r="Q364" s="101"/>
      <c r="R364" s="98"/>
      <c r="S364" s="101"/>
    </row>
    <row r="365" spans="1:19" x14ac:dyDescent="0.3">
      <c r="A365" s="96" t="s">
        <v>1049</v>
      </c>
      <c r="B365" s="96" t="s">
        <v>1050</v>
      </c>
      <c r="C365" s="97" t="s">
        <v>326</v>
      </c>
      <c r="D365" s="97">
        <v>1604</v>
      </c>
      <c r="E365" s="98" t="s">
        <v>319</v>
      </c>
      <c r="K365" s="104">
        <v>1</v>
      </c>
      <c r="L365" s="104">
        <v>11</v>
      </c>
      <c r="O365" s="98" t="str">
        <f t="shared" si="15"/>
        <v>noun (f)</v>
      </c>
    </row>
    <row r="366" spans="1:19" x14ac:dyDescent="0.3">
      <c r="A366" s="96" t="s">
        <v>1051</v>
      </c>
      <c r="B366" s="96" t="s">
        <v>1052</v>
      </c>
      <c r="C366" s="97" t="s">
        <v>329</v>
      </c>
      <c r="D366" s="97">
        <v>2284</v>
      </c>
      <c r="E366" s="98" t="str">
        <f>IF(D366&lt;=2000,"Y","N")</f>
        <v>N</v>
      </c>
      <c r="G366" s="90"/>
      <c r="H366" s="90"/>
      <c r="I366" s="91"/>
      <c r="J366" s="91"/>
      <c r="K366" s="92">
        <v>1</v>
      </c>
      <c r="L366" s="92">
        <v>11</v>
      </c>
      <c r="M366" s="93"/>
      <c r="N366" s="93"/>
      <c r="O366" s="98" t="str">
        <f t="shared" si="15"/>
        <v>noun (m)</v>
      </c>
    </row>
    <row r="367" spans="1:19" x14ac:dyDescent="0.3">
      <c r="A367" s="96" t="s">
        <v>1053</v>
      </c>
      <c r="B367" s="96" t="s">
        <v>1054</v>
      </c>
      <c r="C367" s="97" t="s">
        <v>326</v>
      </c>
      <c r="D367" s="97">
        <v>4699</v>
      </c>
      <c r="E367" s="98" t="s">
        <v>463</v>
      </c>
      <c r="K367" s="104">
        <v>1</v>
      </c>
      <c r="L367" s="104">
        <v>11</v>
      </c>
      <c r="O367" s="98" t="str">
        <f t="shared" si="15"/>
        <v>noun (f)</v>
      </c>
    </row>
    <row r="368" spans="1:19" x14ac:dyDescent="0.3">
      <c r="A368" s="96" t="s">
        <v>1055</v>
      </c>
      <c r="B368" s="96" t="s">
        <v>1056</v>
      </c>
      <c r="C368" s="97" t="s">
        <v>326</v>
      </c>
      <c r="D368" s="97">
        <v>812</v>
      </c>
      <c r="E368" s="98" t="str">
        <f t="shared" ref="E368:E377" si="18">IF(D368&lt;=2000,"Y","N")</f>
        <v>Y</v>
      </c>
      <c r="G368" s="90"/>
      <c r="H368" s="90"/>
      <c r="I368" s="91"/>
      <c r="J368" s="91"/>
      <c r="K368" s="92">
        <v>1</v>
      </c>
      <c r="L368" s="92">
        <v>11</v>
      </c>
      <c r="M368" s="93">
        <v>2</v>
      </c>
      <c r="N368" s="93">
        <v>1</v>
      </c>
      <c r="O368" s="98" t="str">
        <f t="shared" si="15"/>
        <v>noun (f)</v>
      </c>
      <c r="P368" s="98"/>
      <c r="Q368" s="98"/>
      <c r="R368" s="98"/>
      <c r="S368" s="101"/>
    </row>
    <row r="369" spans="1:19" ht="18" x14ac:dyDescent="0.3">
      <c r="A369" s="96" t="s">
        <v>1057</v>
      </c>
      <c r="B369" s="96" t="s">
        <v>1058</v>
      </c>
      <c r="C369" s="97" t="s">
        <v>368</v>
      </c>
      <c r="D369" s="97">
        <v>393</v>
      </c>
      <c r="E369" s="98" t="str">
        <f t="shared" si="18"/>
        <v>Y</v>
      </c>
      <c r="K369" s="104">
        <v>1</v>
      </c>
      <c r="L369" s="104">
        <v>11</v>
      </c>
      <c r="M369" s="93">
        <v>1</v>
      </c>
      <c r="N369" s="93">
        <v>11</v>
      </c>
      <c r="O369" s="98" t="str">
        <f t="shared" si="15"/>
        <v>adj</v>
      </c>
    </row>
    <row r="370" spans="1:19" x14ac:dyDescent="0.3">
      <c r="A370" s="96" t="s">
        <v>1059</v>
      </c>
      <c r="B370" s="96" t="s">
        <v>1060</v>
      </c>
      <c r="C370" s="97" t="s">
        <v>368</v>
      </c>
      <c r="D370" s="97">
        <v>393</v>
      </c>
      <c r="E370" s="98" t="str">
        <f t="shared" si="18"/>
        <v>Y</v>
      </c>
      <c r="K370" s="104">
        <v>1</v>
      </c>
      <c r="L370" s="104">
        <v>11</v>
      </c>
      <c r="M370" s="93">
        <v>1</v>
      </c>
      <c r="N370" s="93">
        <v>11</v>
      </c>
      <c r="O370" s="98" t="str">
        <f t="shared" si="15"/>
        <v>adj</v>
      </c>
    </row>
    <row r="371" spans="1:19" x14ac:dyDescent="0.3">
      <c r="A371" s="96" t="s">
        <v>1061</v>
      </c>
      <c r="B371" s="96" t="s">
        <v>1062</v>
      </c>
      <c r="C371" s="97" t="s">
        <v>368</v>
      </c>
      <c r="D371" s="97">
        <v>94</v>
      </c>
      <c r="E371" s="98" t="str">
        <f t="shared" si="18"/>
        <v>Y</v>
      </c>
      <c r="K371" s="104">
        <v>1</v>
      </c>
      <c r="L371" s="104">
        <v>11</v>
      </c>
      <c r="M371" s="93">
        <v>1</v>
      </c>
      <c r="N371" s="93">
        <v>11</v>
      </c>
      <c r="O371" s="98" t="str">
        <f t="shared" si="15"/>
        <v>adj</v>
      </c>
    </row>
    <row r="372" spans="1:19" x14ac:dyDescent="0.3">
      <c r="A372" s="96" t="s">
        <v>1063</v>
      </c>
      <c r="B372" s="96" t="s">
        <v>1064</v>
      </c>
      <c r="C372" s="97" t="s">
        <v>368</v>
      </c>
      <c r="D372" s="97">
        <v>94</v>
      </c>
      <c r="E372" s="98" t="str">
        <f t="shared" si="18"/>
        <v>Y</v>
      </c>
      <c r="K372" s="104">
        <v>1</v>
      </c>
      <c r="L372" s="104">
        <v>11</v>
      </c>
      <c r="M372" s="93">
        <v>1</v>
      </c>
      <c r="N372" s="93">
        <v>11</v>
      </c>
      <c r="O372" s="98" t="str">
        <f t="shared" si="15"/>
        <v>adj</v>
      </c>
    </row>
    <row r="373" spans="1:19" x14ac:dyDescent="0.3">
      <c r="A373" s="96" t="s">
        <v>1065</v>
      </c>
      <c r="B373" s="96" t="s">
        <v>1066</v>
      </c>
      <c r="C373" s="97" t="s">
        <v>368</v>
      </c>
      <c r="D373" s="97">
        <v>274</v>
      </c>
      <c r="E373" s="98" t="str">
        <f t="shared" si="18"/>
        <v>Y</v>
      </c>
      <c r="K373" s="104">
        <v>1</v>
      </c>
      <c r="L373" s="104">
        <v>11</v>
      </c>
      <c r="M373" s="93">
        <v>1</v>
      </c>
      <c r="N373" s="93">
        <v>11</v>
      </c>
      <c r="O373" s="98" t="str">
        <f t="shared" si="15"/>
        <v>adj</v>
      </c>
    </row>
    <row r="374" spans="1:19" x14ac:dyDescent="0.3">
      <c r="A374" s="96" t="s">
        <v>1067</v>
      </c>
      <c r="B374" s="96" t="s">
        <v>1068</v>
      </c>
      <c r="C374" s="97" t="s">
        <v>368</v>
      </c>
      <c r="D374" s="97">
        <v>52</v>
      </c>
      <c r="E374" s="98" t="str">
        <f t="shared" si="18"/>
        <v>Y</v>
      </c>
      <c r="K374" s="104">
        <v>1</v>
      </c>
      <c r="L374" s="104">
        <v>11</v>
      </c>
      <c r="M374" s="93">
        <v>1</v>
      </c>
      <c r="N374" s="93">
        <v>11</v>
      </c>
      <c r="O374" s="98" t="str">
        <f t="shared" si="15"/>
        <v>adj</v>
      </c>
    </row>
    <row r="375" spans="1:19" x14ac:dyDescent="0.3">
      <c r="A375" s="96" t="s">
        <v>1069</v>
      </c>
      <c r="B375" s="96" t="s">
        <v>1070</v>
      </c>
      <c r="C375" s="97" t="s">
        <v>368</v>
      </c>
      <c r="D375" s="97">
        <v>52</v>
      </c>
      <c r="E375" s="98" t="str">
        <f t="shared" si="18"/>
        <v>Y</v>
      </c>
      <c r="K375" s="104">
        <v>1</v>
      </c>
      <c r="L375" s="104">
        <v>11</v>
      </c>
      <c r="M375" s="93">
        <v>1</v>
      </c>
      <c r="N375" s="93">
        <v>11</v>
      </c>
      <c r="O375" s="98" t="str">
        <f t="shared" si="15"/>
        <v>adj</v>
      </c>
    </row>
    <row r="376" spans="1:19" x14ac:dyDescent="0.3">
      <c r="A376" s="96" t="s">
        <v>1071</v>
      </c>
      <c r="B376" s="96" t="s">
        <v>1072</v>
      </c>
      <c r="C376" s="97" t="s">
        <v>368</v>
      </c>
      <c r="D376" s="97">
        <v>671</v>
      </c>
      <c r="E376" s="98" t="str">
        <f t="shared" si="18"/>
        <v>Y</v>
      </c>
      <c r="K376" s="104">
        <v>1</v>
      </c>
      <c r="L376" s="104">
        <v>11</v>
      </c>
      <c r="M376" s="93">
        <v>1</v>
      </c>
      <c r="N376" s="93">
        <v>11</v>
      </c>
      <c r="O376" s="98" t="str">
        <f t="shared" si="15"/>
        <v>adj</v>
      </c>
      <c r="P376" s="98"/>
    </row>
    <row r="377" spans="1:19" x14ac:dyDescent="0.3">
      <c r="A377" s="96" t="s">
        <v>1073</v>
      </c>
      <c r="B377" s="96" t="s">
        <v>1074</v>
      </c>
      <c r="C377" s="97" t="s">
        <v>368</v>
      </c>
      <c r="D377" s="97">
        <v>671</v>
      </c>
      <c r="E377" s="98" t="str">
        <f t="shared" si="18"/>
        <v>Y</v>
      </c>
      <c r="K377" s="104">
        <v>1</v>
      </c>
      <c r="L377" s="104">
        <v>11</v>
      </c>
      <c r="M377" s="93">
        <v>1</v>
      </c>
      <c r="N377" s="93">
        <v>11</v>
      </c>
      <c r="O377" s="98" t="str">
        <f t="shared" si="15"/>
        <v>adj</v>
      </c>
      <c r="P377" s="98"/>
      <c r="Q377" s="98"/>
      <c r="R377" s="98"/>
      <c r="S377" s="101"/>
    </row>
    <row r="378" spans="1:19" x14ac:dyDescent="0.3">
      <c r="A378" s="96" t="s">
        <v>1075</v>
      </c>
      <c r="B378" s="96" t="s">
        <v>1076</v>
      </c>
      <c r="C378" s="97" t="s">
        <v>352</v>
      </c>
      <c r="D378" s="97">
        <v>202</v>
      </c>
      <c r="E378" s="98" t="s">
        <v>319</v>
      </c>
      <c r="K378" s="104">
        <v>1</v>
      </c>
      <c r="L378" s="104">
        <v>11</v>
      </c>
      <c r="M378" s="93"/>
      <c r="N378" s="93"/>
      <c r="O378" s="98" t="str">
        <f t="shared" si="15"/>
        <v>prep</v>
      </c>
      <c r="P378" s="98"/>
      <c r="Q378" s="98"/>
      <c r="R378" s="98"/>
      <c r="S378" s="101"/>
    </row>
    <row r="379" spans="1:19" x14ac:dyDescent="0.3">
      <c r="A379" s="96" t="s">
        <v>1077</v>
      </c>
      <c r="B379" s="96" t="s">
        <v>1078</v>
      </c>
      <c r="C379" s="97" t="s">
        <v>329</v>
      </c>
      <c r="D379" s="97">
        <v>2296</v>
      </c>
      <c r="E379" s="98" t="str">
        <f t="shared" ref="E379:E385" si="19">IF(D379&lt;=2000,"Y","N")</f>
        <v>N</v>
      </c>
      <c r="G379" s="90"/>
      <c r="H379" s="90"/>
      <c r="I379" s="91"/>
      <c r="J379" s="91"/>
      <c r="K379" s="92">
        <v>1</v>
      </c>
      <c r="L379" s="92">
        <v>12</v>
      </c>
      <c r="M379" s="93">
        <v>1</v>
      </c>
      <c r="N379" s="93">
        <v>12</v>
      </c>
      <c r="O379" s="98" t="str">
        <f t="shared" si="15"/>
        <v>noun (m)</v>
      </c>
      <c r="P379" s="98"/>
      <c r="Q379" s="98"/>
      <c r="R379" s="98"/>
      <c r="S379" s="101"/>
    </row>
    <row r="380" spans="1:19" x14ac:dyDescent="0.3">
      <c r="A380" s="96" t="s">
        <v>1079</v>
      </c>
      <c r="B380" s="96" t="s">
        <v>1080</v>
      </c>
      <c r="C380" s="97" t="s">
        <v>329</v>
      </c>
      <c r="D380" s="97">
        <v>2296</v>
      </c>
      <c r="E380" s="98" t="str">
        <f t="shared" si="19"/>
        <v>N</v>
      </c>
      <c r="F380" s="97" t="s">
        <v>1081</v>
      </c>
      <c r="G380" s="90"/>
      <c r="H380" s="90"/>
      <c r="I380" s="91"/>
      <c r="J380" s="91"/>
      <c r="K380" s="92">
        <v>1</v>
      </c>
      <c r="L380" s="92">
        <v>12</v>
      </c>
      <c r="M380" s="93">
        <v>1</v>
      </c>
      <c r="N380" s="93">
        <v>12</v>
      </c>
      <c r="O380" s="98" t="str">
        <f t="shared" si="15"/>
        <v>noun (m)</v>
      </c>
      <c r="P380" s="98"/>
      <c r="Q380" s="98"/>
      <c r="R380" s="98"/>
      <c r="S380" s="101"/>
    </row>
    <row r="381" spans="1:19" x14ac:dyDescent="0.3">
      <c r="A381" s="96" t="s">
        <v>1082</v>
      </c>
      <c r="B381" s="96" t="s">
        <v>1083</v>
      </c>
      <c r="C381" s="97" t="s">
        <v>329</v>
      </c>
      <c r="D381" s="97">
        <v>827</v>
      </c>
      <c r="E381" s="98" t="str">
        <f t="shared" si="19"/>
        <v>Y</v>
      </c>
      <c r="K381" s="104">
        <v>1</v>
      </c>
      <c r="L381" s="104">
        <v>12</v>
      </c>
      <c r="O381" s="98" t="str">
        <f t="shared" si="15"/>
        <v>noun (m)</v>
      </c>
      <c r="P381" s="98"/>
      <c r="Q381" s="98"/>
      <c r="R381" s="98"/>
      <c r="S381" s="101"/>
    </row>
    <row r="382" spans="1:19" x14ac:dyDescent="0.3">
      <c r="A382" s="96" t="s">
        <v>1084</v>
      </c>
      <c r="B382" s="96" t="s">
        <v>1085</v>
      </c>
      <c r="C382" s="97" t="s">
        <v>326</v>
      </c>
      <c r="D382" s="97">
        <v>827</v>
      </c>
      <c r="E382" s="98" t="str">
        <f t="shared" si="19"/>
        <v>Y</v>
      </c>
      <c r="K382" s="104">
        <v>1</v>
      </c>
      <c r="L382" s="104">
        <v>12</v>
      </c>
      <c r="O382" s="98" t="str">
        <f t="shared" si="15"/>
        <v>noun (f)</v>
      </c>
      <c r="P382" s="98"/>
      <c r="Q382" s="98"/>
      <c r="R382" s="98"/>
      <c r="S382" s="101"/>
    </row>
    <row r="383" spans="1:19" x14ac:dyDescent="0.3">
      <c r="A383" s="96" t="s">
        <v>1086</v>
      </c>
      <c r="B383" s="96" t="s">
        <v>1087</v>
      </c>
      <c r="C383" s="97" t="s">
        <v>329</v>
      </c>
      <c r="D383" s="97">
        <v>2661</v>
      </c>
      <c r="E383" s="98" t="str">
        <f t="shared" si="19"/>
        <v>N</v>
      </c>
      <c r="K383" s="104">
        <v>1</v>
      </c>
      <c r="L383" s="104">
        <v>12</v>
      </c>
      <c r="M383" s="93">
        <v>1</v>
      </c>
      <c r="N383" s="93">
        <v>12</v>
      </c>
      <c r="O383" s="98" t="str">
        <f t="shared" si="15"/>
        <v>noun (m)</v>
      </c>
      <c r="P383" s="98"/>
      <c r="Q383" s="98"/>
      <c r="R383" s="98"/>
      <c r="S383" s="101"/>
    </row>
    <row r="384" spans="1:19" x14ac:dyDescent="0.3">
      <c r="A384" s="96" t="s">
        <v>1088</v>
      </c>
      <c r="B384" s="96" t="s">
        <v>1089</v>
      </c>
      <c r="C384" s="97" t="s">
        <v>329</v>
      </c>
      <c r="D384" s="97">
        <v>1292</v>
      </c>
      <c r="E384" s="98" t="str">
        <f t="shared" si="19"/>
        <v>Y</v>
      </c>
      <c r="G384" s="90"/>
      <c r="H384" s="90"/>
      <c r="I384" s="91"/>
      <c r="J384" s="91"/>
      <c r="K384" s="92">
        <v>1</v>
      </c>
      <c r="L384" s="92">
        <v>12</v>
      </c>
      <c r="M384" s="93">
        <v>1</v>
      </c>
      <c r="N384" s="93">
        <v>12</v>
      </c>
      <c r="O384" s="98" t="str">
        <f t="shared" si="15"/>
        <v>noun (m)</v>
      </c>
      <c r="P384" s="98"/>
      <c r="Q384" s="98"/>
      <c r="R384" s="98"/>
      <c r="S384" s="101"/>
    </row>
    <row r="385" spans="1:19" x14ac:dyDescent="0.3">
      <c r="A385" s="96" t="s">
        <v>1090</v>
      </c>
      <c r="B385" s="96" t="s">
        <v>1090</v>
      </c>
      <c r="C385" s="97" t="s">
        <v>368</v>
      </c>
      <c r="D385" s="97">
        <v>4585</v>
      </c>
      <c r="E385" s="98" t="str">
        <f t="shared" si="19"/>
        <v>N</v>
      </c>
      <c r="G385" s="90"/>
      <c r="H385" s="90"/>
      <c r="I385" s="91"/>
      <c r="J385" s="91"/>
      <c r="K385" s="92">
        <v>1</v>
      </c>
      <c r="L385" s="92">
        <v>12</v>
      </c>
      <c r="M385" s="93">
        <v>1</v>
      </c>
      <c r="N385" s="93">
        <v>12</v>
      </c>
      <c r="O385" s="98" t="str">
        <f t="shared" si="15"/>
        <v>adj</v>
      </c>
      <c r="P385" s="98"/>
      <c r="Q385" s="98"/>
      <c r="R385" s="98"/>
      <c r="S385" s="101"/>
    </row>
    <row r="386" spans="1:19" x14ac:dyDescent="0.3">
      <c r="A386" s="96" t="s">
        <v>1091</v>
      </c>
      <c r="B386" s="96" t="s">
        <v>1092</v>
      </c>
      <c r="C386" s="97" t="s">
        <v>368</v>
      </c>
      <c r="D386" s="97" t="s">
        <v>150</v>
      </c>
      <c r="E386" s="98" t="s">
        <v>463</v>
      </c>
      <c r="G386" s="90"/>
      <c r="H386" s="90"/>
      <c r="I386" s="91"/>
      <c r="J386" s="91"/>
      <c r="K386" s="92">
        <v>1</v>
      </c>
      <c r="L386" s="92">
        <v>12</v>
      </c>
      <c r="M386" s="93">
        <v>1</v>
      </c>
      <c r="N386" s="93">
        <v>12</v>
      </c>
      <c r="O386" s="98" t="str">
        <f t="shared" si="15"/>
        <v>adj</v>
      </c>
      <c r="P386" s="98"/>
      <c r="Q386" s="98"/>
      <c r="R386" s="98"/>
      <c r="S386" s="101"/>
    </row>
    <row r="387" spans="1:19" x14ac:dyDescent="0.3">
      <c r="A387" s="96" t="s">
        <v>1093</v>
      </c>
      <c r="B387" s="96" t="s">
        <v>1094</v>
      </c>
      <c r="C387" s="97" t="s">
        <v>368</v>
      </c>
      <c r="D387" s="97" t="s">
        <v>150</v>
      </c>
      <c r="E387" s="98" t="s">
        <v>463</v>
      </c>
      <c r="G387" s="90"/>
      <c r="H387" s="90"/>
      <c r="I387" s="91"/>
      <c r="J387" s="91"/>
      <c r="K387" s="92">
        <v>1</v>
      </c>
      <c r="L387" s="92">
        <v>12</v>
      </c>
      <c r="M387" s="93">
        <v>1</v>
      </c>
      <c r="N387" s="93">
        <v>12</v>
      </c>
      <c r="O387" s="98" t="str">
        <f t="shared" si="15"/>
        <v>adj</v>
      </c>
      <c r="P387" s="98"/>
      <c r="Q387" s="98"/>
      <c r="R387" s="98"/>
      <c r="S387" s="101"/>
    </row>
    <row r="388" spans="1:19" x14ac:dyDescent="0.3">
      <c r="A388" s="96" t="s">
        <v>1095</v>
      </c>
      <c r="B388" s="96" t="s">
        <v>1095</v>
      </c>
      <c r="C388" s="97" t="s">
        <v>368</v>
      </c>
      <c r="D388" s="97">
        <v>202</v>
      </c>
      <c r="E388" s="98" t="str">
        <f>IF(D388&lt;=2000,"Y","N")</f>
        <v>Y</v>
      </c>
      <c r="G388" s="90"/>
      <c r="H388" s="90"/>
      <c r="I388" s="91"/>
      <c r="J388" s="91"/>
      <c r="K388" s="92">
        <v>1</v>
      </c>
      <c r="L388" s="92">
        <v>12</v>
      </c>
      <c r="M388" s="93">
        <v>1</v>
      </c>
      <c r="N388" s="93">
        <v>12</v>
      </c>
      <c r="O388" s="98" t="str">
        <f t="shared" si="15"/>
        <v>adj</v>
      </c>
      <c r="P388" s="98"/>
      <c r="Q388" s="98"/>
      <c r="R388" s="98"/>
      <c r="S388" s="101"/>
    </row>
    <row r="389" spans="1:19" x14ac:dyDescent="0.3">
      <c r="A389" s="96" t="s">
        <v>1096</v>
      </c>
      <c r="B389" s="96" t="s">
        <v>1097</v>
      </c>
      <c r="C389" s="97" t="s">
        <v>368</v>
      </c>
      <c r="D389" s="97" t="s">
        <v>150</v>
      </c>
      <c r="E389" s="98" t="s">
        <v>463</v>
      </c>
      <c r="G389" s="90"/>
      <c r="H389" s="90"/>
      <c r="I389" s="91"/>
      <c r="J389" s="91"/>
      <c r="K389" s="92">
        <v>1</v>
      </c>
      <c r="L389" s="92">
        <v>12</v>
      </c>
      <c r="M389" s="93">
        <v>1</v>
      </c>
      <c r="N389" s="93">
        <v>12</v>
      </c>
      <c r="O389" s="98" t="str">
        <f t="shared" si="15"/>
        <v>adj</v>
      </c>
      <c r="P389" s="98"/>
      <c r="Q389" s="98"/>
      <c r="R389" s="98"/>
      <c r="S389" s="101"/>
    </row>
    <row r="390" spans="1:19" x14ac:dyDescent="0.3">
      <c r="A390" s="96" t="s">
        <v>1098</v>
      </c>
      <c r="B390" s="96" t="s">
        <v>1098</v>
      </c>
      <c r="C390" s="97" t="s">
        <v>368</v>
      </c>
      <c r="D390" s="97" t="s">
        <v>150</v>
      </c>
      <c r="E390" s="98" t="s">
        <v>319</v>
      </c>
      <c r="G390" s="90"/>
      <c r="H390" s="90"/>
      <c r="I390" s="91"/>
      <c r="J390" s="91"/>
      <c r="K390" s="92">
        <v>1</v>
      </c>
      <c r="L390" s="92">
        <v>12</v>
      </c>
      <c r="M390" s="93">
        <v>1</v>
      </c>
      <c r="N390" s="93">
        <v>12</v>
      </c>
      <c r="O390" s="98" t="str">
        <f t="shared" si="15"/>
        <v>adj</v>
      </c>
      <c r="P390" s="98"/>
      <c r="Q390" s="98"/>
      <c r="R390" s="98"/>
      <c r="S390" s="101"/>
    </row>
    <row r="391" spans="1:19" x14ac:dyDescent="0.3">
      <c r="A391" s="96" t="s">
        <v>1099</v>
      </c>
      <c r="B391" s="96" t="s">
        <v>1100</v>
      </c>
      <c r="C391" s="97" t="s">
        <v>368</v>
      </c>
      <c r="D391" s="97">
        <v>2268</v>
      </c>
      <c r="E391" s="98" t="str">
        <f>IF(D391&lt;=2000,"Y","N")</f>
        <v>N</v>
      </c>
      <c r="G391" s="90"/>
      <c r="H391" s="90"/>
      <c r="I391" s="91"/>
      <c r="J391" s="91"/>
      <c r="K391" s="92">
        <v>1</v>
      </c>
      <c r="L391" s="92">
        <v>12</v>
      </c>
      <c r="M391" s="93">
        <v>1</v>
      </c>
      <c r="N391" s="93">
        <v>12</v>
      </c>
      <c r="O391" s="98" t="str">
        <f t="shared" si="15"/>
        <v>adj</v>
      </c>
      <c r="P391" s="98"/>
      <c r="Q391" s="98"/>
      <c r="R391" s="98"/>
      <c r="S391" s="101"/>
    </row>
    <row r="392" spans="1:19" x14ac:dyDescent="0.3">
      <c r="A392" s="96" t="s">
        <v>1101</v>
      </c>
      <c r="B392" s="96" t="s">
        <v>1102</v>
      </c>
      <c r="C392" s="97" t="s">
        <v>368</v>
      </c>
      <c r="D392" s="97" t="s">
        <v>150</v>
      </c>
      <c r="E392" s="98" t="s">
        <v>319</v>
      </c>
      <c r="G392" s="90"/>
      <c r="H392" s="90"/>
      <c r="I392" s="91"/>
      <c r="J392" s="91"/>
      <c r="K392" s="92">
        <v>1</v>
      </c>
      <c r="L392" s="92">
        <v>12</v>
      </c>
      <c r="M392" s="93">
        <v>1</v>
      </c>
      <c r="N392" s="93">
        <v>12</v>
      </c>
      <c r="O392" s="98" t="str">
        <f t="shared" si="15"/>
        <v>adj</v>
      </c>
      <c r="P392" s="98"/>
      <c r="Q392" s="98"/>
      <c r="R392" s="98"/>
      <c r="S392" s="101"/>
    </row>
    <row r="393" spans="1:19" x14ac:dyDescent="0.3">
      <c r="A393" s="96" t="s">
        <v>1103</v>
      </c>
      <c r="B393" s="96" t="s">
        <v>1104</v>
      </c>
      <c r="C393" s="97" t="s">
        <v>316</v>
      </c>
      <c r="D393" s="97">
        <v>2170</v>
      </c>
      <c r="E393" s="98" t="str">
        <f>IF(D393&lt;=2000,"Y","N")</f>
        <v>N</v>
      </c>
      <c r="G393" s="102"/>
      <c r="H393" s="102"/>
      <c r="I393" s="103"/>
      <c r="J393" s="103"/>
      <c r="K393" s="104">
        <v>2</v>
      </c>
      <c r="L393" s="104">
        <v>1</v>
      </c>
      <c r="M393" s="105"/>
      <c r="N393" s="105"/>
      <c r="O393" s="98" t="str">
        <f t="shared" si="15"/>
        <v>verb</v>
      </c>
      <c r="P393" s="98"/>
      <c r="Q393" s="98"/>
      <c r="R393" s="98"/>
      <c r="S393" s="101"/>
    </row>
    <row r="394" spans="1:19" x14ac:dyDescent="0.3">
      <c r="A394" s="96" t="s">
        <v>1105</v>
      </c>
      <c r="B394" s="96" t="s">
        <v>1106</v>
      </c>
      <c r="C394" s="97" t="s">
        <v>316</v>
      </c>
      <c r="D394" s="97">
        <v>1452</v>
      </c>
      <c r="E394" s="98" t="str">
        <f>IF(D394&lt;=2000,"Y","N")</f>
        <v>Y</v>
      </c>
      <c r="G394" s="102"/>
      <c r="H394" s="102"/>
      <c r="I394" s="103"/>
      <c r="J394" s="103"/>
      <c r="K394" s="104">
        <v>2</v>
      </c>
      <c r="L394" s="104">
        <v>1</v>
      </c>
      <c r="M394" s="105"/>
      <c r="N394" s="105"/>
      <c r="O394" s="98" t="str">
        <f t="shared" ref="O394:O458" si="20">IF(AND(ISBLANK(G394),ISBLANK(I394),ISBLANK(K394),ISBLANK(M394)),"",C394)</f>
        <v>verb</v>
      </c>
      <c r="P394" s="98"/>
      <c r="Q394" s="98"/>
      <c r="R394" s="98"/>
      <c r="S394" s="101"/>
    </row>
    <row r="395" spans="1:19" x14ac:dyDescent="0.3">
      <c r="A395" s="96" t="s">
        <v>1107</v>
      </c>
      <c r="B395" s="96" t="s">
        <v>1108</v>
      </c>
      <c r="C395" s="97" t="s">
        <v>316</v>
      </c>
      <c r="D395" s="97">
        <v>1231</v>
      </c>
      <c r="E395" s="98" t="str">
        <f>IF(D395&lt;=2000,"Y","N")</f>
        <v>Y</v>
      </c>
      <c r="G395" s="102"/>
      <c r="H395" s="102"/>
      <c r="I395" s="103"/>
      <c r="J395" s="103"/>
      <c r="K395" s="104">
        <v>2</v>
      </c>
      <c r="L395" s="104">
        <v>1</v>
      </c>
      <c r="M395" s="105"/>
      <c r="N395" s="105"/>
      <c r="O395" s="98" t="str">
        <f t="shared" si="20"/>
        <v>verb</v>
      </c>
      <c r="P395" s="98"/>
      <c r="Q395" s="98"/>
      <c r="R395" s="98"/>
      <c r="S395" s="101"/>
    </row>
    <row r="396" spans="1:19" x14ac:dyDescent="0.3">
      <c r="A396" s="96" t="s">
        <v>1109</v>
      </c>
      <c r="B396" s="96" t="s">
        <v>1110</v>
      </c>
      <c r="C396" s="97" t="s">
        <v>316</v>
      </c>
      <c r="D396" s="97">
        <v>403</v>
      </c>
      <c r="E396" s="98" t="str">
        <f>IF(D396&lt;=2000,"Y","N")</f>
        <v>Y</v>
      </c>
      <c r="G396" s="102"/>
      <c r="H396" s="102"/>
      <c r="I396" s="103"/>
      <c r="J396" s="103"/>
      <c r="K396" s="104">
        <v>2</v>
      </c>
      <c r="L396" s="104">
        <v>1</v>
      </c>
      <c r="M396" s="105"/>
      <c r="N396" s="105"/>
      <c r="O396" s="98" t="str">
        <f t="shared" si="20"/>
        <v>verb</v>
      </c>
      <c r="P396" s="98"/>
      <c r="Q396" s="98"/>
      <c r="R396" s="98"/>
      <c r="S396" s="101"/>
    </row>
    <row r="397" spans="1:19" x14ac:dyDescent="0.3">
      <c r="A397" s="96" t="s">
        <v>1111</v>
      </c>
      <c r="B397" s="96" t="s">
        <v>1112</v>
      </c>
      <c r="C397" s="97" t="s">
        <v>329</v>
      </c>
      <c r="D397" s="97" t="s">
        <v>150</v>
      </c>
      <c r="E397" s="98" t="s">
        <v>463</v>
      </c>
      <c r="G397" s="102"/>
      <c r="H397" s="102"/>
      <c r="I397" s="103"/>
      <c r="J397" s="103"/>
      <c r="K397" s="104">
        <v>2</v>
      </c>
      <c r="L397" s="104">
        <v>1</v>
      </c>
      <c r="M397" s="105"/>
      <c r="N397" s="105"/>
      <c r="O397" s="98" t="str">
        <f t="shared" si="20"/>
        <v>noun (m)</v>
      </c>
      <c r="P397" s="98"/>
      <c r="Q397" s="98"/>
      <c r="R397" s="98"/>
      <c r="S397" s="101"/>
    </row>
    <row r="398" spans="1:19" x14ac:dyDescent="0.3">
      <c r="A398" s="96" t="s">
        <v>1113</v>
      </c>
      <c r="B398" s="96" t="s">
        <v>1114</v>
      </c>
      <c r="C398" s="97" t="s">
        <v>326</v>
      </c>
      <c r="D398" s="97">
        <v>598</v>
      </c>
      <c r="E398" s="98" t="s">
        <v>319</v>
      </c>
      <c r="G398" s="102"/>
      <c r="H398" s="102"/>
      <c r="I398" s="103"/>
      <c r="J398" s="103"/>
      <c r="K398" s="104">
        <v>2</v>
      </c>
      <c r="L398" s="104">
        <v>1</v>
      </c>
      <c r="M398" s="105">
        <v>1</v>
      </c>
      <c r="N398" s="105">
        <v>9</v>
      </c>
      <c r="O398" s="98" t="str">
        <f t="shared" si="20"/>
        <v>noun (f)</v>
      </c>
      <c r="P398" s="98"/>
      <c r="Q398" s="98"/>
      <c r="R398" s="98"/>
      <c r="S398" s="101"/>
    </row>
    <row r="399" spans="1:19" x14ac:dyDescent="0.3">
      <c r="A399" s="96" t="s">
        <v>1115</v>
      </c>
      <c r="B399" s="96" t="s">
        <v>1116</v>
      </c>
      <c r="C399" s="97" t="s">
        <v>366</v>
      </c>
      <c r="D399" s="97" t="s">
        <v>150</v>
      </c>
      <c r="E399" s="98" t="s">
        <v>463</v>
      </c>
      <c r="G399" s="102"/>
      <c r="H399" s="102"/>
      <c r="I399" s="103"/>
      <c r="J399" s="103"/>
      <c r="K399" s="104">
        <v>2</v>
      </c>
      <c r="L399" s="104">
        <v>1</v>
      </c>
      <c r="M399" s="105"/>
      <c r="N399" s="105"/>
      <c r="O399" s="98" t="str">
        <f t="shared" si="20"/>
        <v>mwp</v>
      </c>
      <c r="P399" s="98"/>
      <c r="Q399" s="98"/>
      <c r="R399" s="98"/>
      <c r="S399" s="101"/>
    </row>
    <row r="400" spans="1:19" ht="18" x14ac:dyDescent="0.3">
      <c r="A400" s="96" t="s">
        <v>1117</v>
      </c>
      <c r="B400" s="96" t="s">
        <v>1118</v>
      </c>
      <c r="C400" s="97" t="s">
        <v>342</v>
      </c>
      <c r="D400" s="97">
        <v>50</v>
      </c>
      <c r="E400" s="98" t="str">
        <f t="shared" ref="E400:E463" si="21">IF(D400&lt;=2000,"Y","N")</f>
        <v>Y</v>
      </c>
      <c r="G400" s="102"/>
      <c r="H400" s="102"/>
      <c r="I400" s="103"/>
      <c r="J400" s="103"/>
      <c r="K400" s="104">
        <v>2</v>
      </c>
      <c r="L400" s="104">
        <v>2</v>
      </c>
      <c r="M400" s="105"/>
      <c r="N400" s="105"/>
      <c r="O400" s="98" t="str">
        <f t="shared" si="20"/>
        <v>pron</v>
      </c>
      <c r="P400" s="98"/>
      <c r="Q400" s="98"/>
      <c r="R400" s="98"/>
      <c r="S400" s="101"/>
    </row>
    <row r="401" spans="1:19" x14ac:dyDescent="0.3">
      <c r="A401" s="96" t="s">
        <v>1119</v>
      </c>
      <c r="B401" s="96" t="s">
        <v>1120</v>
      </c>
      <c r="C401" s="97" t="s">
        <v>329</v>
      </c>
      <c r="D401" s="97">
        <v>786</v>
      </c>
      <c r="E401" s="98" t="str">
        <f t="shared" si="21"/>
        <v>Y</v>
      </c>
      <c r="G401" s="102"/>
      <c r="H401" s="102"/>
      <c r="I401" s="103"/>
      <c r="J401" s="103"/>
      <c r="K401" s="104">
        <v>2</v>
      </c>
      <c r="L401" s="104">
        <v>2</v>
      </c>
      <c r="M401" s="105"/>
      <c r="N401" s="105"/>
      <c r="O401" s="98" t="str">
        <f t="shared" si="20"/>
        <v>noun (m)</v>
      </c>
      <c r="P401" s="98"/>
      <c r="Q401" s="98"/>
      <c r="R401" s="98"/>
      <c r="S401" s="101"/>
    </row>
    <row r="402" spans="1:19" x14ac:dyDescent="0.3">
      <c r="A402" s="96" t="s">
        <v>1121</v>
      </c>
      <c r="B402" s="96" t="s">
        <v>1122</v>
      </c>
      <c r="C402" s="97" t="s">
        <v>329</v>
      </c>
      <c r="D402" s="97">
        <v>2103</v>
      </c>
      <c r="E402" s="98" t="str">
        <f t="shared" si="21"/>
        <v>N</v>
      </c>
      <c r="G402" s="102"/>
      <c r="H402" s="102"/>
      <c r="I402" s="103"/>
      <c r="J402" s="103"/>
      <c r="K402" s="104">
        <v>2</v>
      </c>
      <c r="L402" s="104">
        <v>2</v>
      </c>
      <c r="M402" s="105"/>
      <c r="N402" s="105"/>
      <c r="O402" s="98" t="str">
        <f t="shared" si="20"/>
        <v>noun (m)</v>
      </c>
      <c r="P402" s="98"/>
      <c r="Q402" s="98"/>
      <c r="R402" s="98"/>
      <c r="S402" s="101"/>
    </row>
    <row r="403" spans="1:19" x14ac:dyDescent="0.3">
      <c r="A403" s="96" t="s">
        <v>1123</v>
      </c>
      <c r="B403" s="96" t="s">
        <v>717</v>
      </c>
      <c r="C403" s="97" t="s">
        <v>326</v>
      </c>
      <c r="D403" s="97">
        <v>102</v>
      </c>
      <c r="E403" s="98" t="str">
        <f t="shared" si="21"/>
        <v>Y</v>
      </c>
      <c r="G403" s="102"/>
      <c r="H403" s="102"/>
      <c r="I403" s="103"/>
      <c r="J403" s="103"/>
      <c r="K403" s="104">
        <v>2</v>
      </c>
      <c r="L403" s="104">
        <v>3</v>
      </c>
      <c r="M403" s="105"/>
      <c r="N403" s="105"/>
      <c r="O403" s="98" t="str">
        <f t="shared" si="20"/>
        <v>noun (f)</v>
      </c>
      <c r="P403" s="98"/>
      <c r="Q403" s="98"/>
      <c r="R403" s="98"/>
      <c r="S403" s="101"/>
    </row>
    <row r="404" spans="1:19" x14ac:dyDescent="0.3">
      <c r="A404" s="96" t="s">
        <v>581</v>
      </c>
      <c r="B404" s="96" t="s">
        <v>1124</v>
      </c>
      <c r="C404" s="97" t="s">
        <v>326</v>
      </c>
      <c r="D404" s="97">
        <v>1490</v>
      </c>
      <c r="E404" s="98" t="str">
        <f t="shared" si="21"/>
        <v>Y</v>
      </c>
      <c r="G404" s="102"/>
      <c r="H404" s="102"/>
      <c r="I404" s="103"/>
      <c r="J404" s="103"/>
      <c r="K404" s="104">
        <v>2</v>
      </c>
      <c r="L404" s="104">
        <v>3</v>
      </c>
      <c r="M404" s="105"/>
      <c r="N404" s="105"/>
      <c r="O404" s="98" t="str">
        <f t="shared" si="20"/>
        <v>noun (f)</v>
      </c>
      <c r="P404" s="98"/>
      <c r="Q404" s="98"/>
      <c r="R404" s="98"/>
      <c r="S404" s="101"/>
    </row>
    <row r="405" spans="1:19" x14ac:dyDescent="0.3">
      <c r="A405" s="96" t="s">
        <v>1125</v>
      </c>
      <c r="B405" s="96" t="s">
        <v>1126</v>
      </c>
      <c r="C405" s="97" t="s">
        <v>868</v>
      </c>
      <c r="D405" s="97">
        <v>236</v>
      </c>
      <c r="E405" s="98" t="str">
        <f t="shared" si="21"/>
        <v>Y</v>
      </c>
      <c r="G405" s="102"/>
      <c r="H405" s="102"/>
      <c r="I405" s="103"/>
      <c r="J405" s="103"/>
      <c r="K405" s="104">
        <v>2</v>
      </c>
      <c r="L405" s="104">
        <v>3</v>
      </c>
      <c r="M405" s="105"/>
      <c r="N405" s="105"/>
      <c r="O405" s="98" t="str">
        <f t="shared" si="20"/>
        <v>noun (mpl)</v>
      </c>
      <c r="P405" s="98"/>
      <c r="Q405" s="98"/>
      <c r="R405" s="98"/>
      <c r="S405" s="101"/>
    </row>
    <row r="406" spans="1:19" x14ac:dyDescent="0.3">
      <c r="A406" s="96" t="s">
        <v>1127</v>
      </c>
      <c r="B406" s="96" t="s">
        <v>1128</v>
      </c>
      <c r="C406" s="97" t="s">
        <v>326</v>
      </c>
      <c r="D406" s="97">
        <v>263</v>
      </c>
      <c r="E406" s="98" t="str">
        <f t="shared" si="21"/>
        <v>Y</v>
      </c>
      <c r="G406" s="102"/>
      <c r="H406" s="102"/>
      <c r="I406" s="103"/>
      <c r="J406" s="103"/>
      <c r="K406" s="104">
        <v>2</v>
      </c>
      <c r="L406" s="104">
        <v>3</v>
      </c>
      <c r="M406" s="105"/>
      <c r="N406" s="105"/>
      <c r="O406" s="98" t="str">
        <f t="shared" si="20"/>
        <v>noun (f)</v>
      </c>
      <c r="P406" s="98"/>
      <c r="Q406" s="98"/>
      <c r="R406" s="98"/>
      <c r="S406" s="101"/>
    </row>
    <row r="407" spans="1:19" x14ac:dyDescent="0.3">
      <c r="A407" s="96" t="s">
        <v>1129</v>
      </c>
      <c r="B407" s="96" t="s">
        <v>1130</v>
      </c>
      <c r="C407" s="97" t="s">
        <v>326</v>
      </c>
      <c r="D407" s="97">
        <v>641</v>
      </c>
      <c r="E407" s="98" t="str">
        <f t="shared" si="21"/>
        <v>Y</v>
      </c>
      <c r="G407" s="102"/>
      <c r="H407" s="102"/>
      <c r="I407" s="103"/>
      <c r="J407" s="103"/>
      <c r="K407" s="104">
        <v>2</v>
      </c>
      <c r="L407" s="104">
        <v>3</v>
      </c>
      <c r="M407" s="105"/>
      <c r="N407" s="105"/>
      <c r="O407" s="98" t="str">
        <f t="shared" si="20"/>
        <v>noun (f)</v>
      </c>
      <c r="P407" s="98"/>
      <c r="Q407" s="98"/>
      <c r="R407" s="98"/>
      <c r="S407" s="101"/>
    </row>
    <row r="408" spans="1:19" x14ac:dyDescent="0.3">
      <c r="A408" s="96" t="s">
        <v>1131</v>
      </c>
      <c r="B408" s="96" t="s">
        <v>1132</v>
      </c>
      <c r="C408" s="97" t="s">
        <v>329</v>
      </c>
      <c r="D408" s="97">
        <v>2383</v>
      </c>
      <c r="E408" s="98" t="str">
        <f t="shared" si="21"/>
        <v>N</v>
      </c>
      <c r="G408" s="102"/>
      <c r="H408" s="102"/>
      <c r="I408" s="103"/>
      <c r="J408" s="103"/>
      <c r="K408" s="104">
        <v>2</v>
      </c>
      <c r="L408" s="104">
        <v>3</v>
      </c>
      <c r="M408" s="105"/>
      <c r="N408" s="105"/>
      <c r="O408" s="98" t="str">
        <f t="shared" si="20"/>
        <v>noun (m)</v>
      </c>
      <c r="P408" s="98"/>
      <c r="Q408" s="98"/>
      <c r="R408" s="98"/>
      <c r="S408" s="101"/>
    </row>
    <row r="409" spans="1:19" x14ac:dyDescent="0.3">
      <c r="A409" s="96" t="s">
        <v>1133</v>
      </c>
      <c r="B409" s="96" t="s">
        <v>1134</v>
      </c>
      <c r="C409" s="97" t="s">
        <v>316</v>
      </c>
      <c r="D409" s="97">
        <v>1639</v>
      </c>
      <c r="E409" s="98" t="str">
        <f t="shared" si="21"/>
        <v>Y</v>
      </c>
      <c r="G409" s="102"/>
      <c r="H409" s="102"/>
      <c r="I409" s="103"/>
      <c r="J409" s="103"/>
      <c r="K409" s="104">
        <v>2</v>
      </c>
      <c r="L409" s="104">
        <v>4</v>
      </c>
      <c r="M409" s="105"/>
      <c r="N409" s="105"/>
      <c r="O409" s="98" t="str">
        <f t="shared" si="20"/>
        <v>verb</v>
      </c>
      <c r="P409" s="98"/>
      <c r="Q409" s="98"/>
      <c r="R409" s="98"/>
      <c r="S409" s="101"/>
    </row>
    <row r="410" spans="1:19" x14ac:dyDescent="0.3">
      <c r="A410" s="96" t="s">
        <v>1135</v>
      </c>
      <c r="B410" s="96" t="s">
        <v>1136</v>
      </c>
      <c r="C410" s="97" t="s">
        <v>316</v>
      </c>
      <c r="D410" s="97">
        <v>960</v>
      </c>
      <c r="E410" s="98" t="str">
        <f t="shared" si="21"/>
        <v>Y</v>
      </c>
      <c r="G410" s="102"/>
      <c r="H410" s="102"/>
      <c r="I410" s="103"/>
      <c r="J410" s="103"/>
      <c r="K410" s="104">
        <v>2</v>
      </c>
      <c r="L410" s="104">
        <v>4</v>
      </c>
      <c r="M410" s="105"/>
      <c r="N410" s="105"/>
      <c r="O410" s="98" t="str">
        <f t="shared" si="20"/>
        <v>verb</v>
      </c>
      <c r="P410" s="98"/>
      <c r="Q410" s="98"/>
      <c r="R410" s="98"/>
      <c r="S410" s="101"/>
    </row>
    <row r="411" spans="1:19" x14ac:dyDescent="0.3">
      <c r="A411" s="96" t="s">
        <v>1137</v>
      </c>
      <c r="B411" s="96" t="s">
        <v>1138</v>
      </c>
      <c r="C411" s="97" t="s">
        <v>316</v>
      </c>
      <c r="D411" s="97">
        <v>757</v>
      </c>
      <c r="E411" s="98" t="str">
        <f t="shared" si="21"/>
        <v>Y</v>
      </c>
      <c r="G411" s="102"/>
      <c r="H411" s="102"/>
      <c r="I411" s="103"/>
      <c r="J411" s="103"/>
      <c r="K411" s="104">
        <v>2</v>
      </c>
      <c r="L411" s="104">
        <v>4</v>
      </c>
      <c r="M411" s="105"/>
      <c r="N411" s="105"/>
      <c r="O411" s="98" t="str">
        <f t="shared" si="20"/>
        <v>verb</v>
      </c>
      <c r="P411" s="98"/>
      <c r="Q411" s="98"/>
      <c r="R411" s="98"/>
      <c r="S411" s="101"/>
    </row>
    <row r="412" spans="1:19" x14ac:dyDescent="0.3">
      <c r="A412" s="96" t="s">
        <v>1139</v>
      </c>
      <c r="B412" s="96" t="s">
        <v>1140</v>
      </c>
      <c r="C412" s="97" t="s">
        <v>329</v>
      </c>
      <c r="D412" s="97">
        <v>457</v>
      </c>
      <c r="E412" s="98" t="str">
        <f t="shared" si="21"/>
        <v>Y</v>
      </c>
      <c r="K412" s="104">
        <v>2</v>
      </c>
      <c r="L412" s="104">
        <v>4</v>
      </c>
      <c r="O412" s="98" t="str">
        <f t="shared" si="20"/>
        <v>noun (m)</v>
      </c>
    </row>
    <row r="413" spans="1:19" x14ac:dyDescent="0.3">
      <c r="A413" s="96" t="s">
        <v>1141</v>
      </c>
      <c r="B413" s="96" t="s">
        <v>1142</v>
      </c>
      <c r="C413" s="97" t="s">
        <v>868</v>
      </c>
      <c r="D413" s="97">
        <v>39</v>
      </c>
      <c r="E413" s="98" t="str">
        <f t="shared" si="21"/>
        <v>Y</v>
      </c>
      <c r="G413" s="102"/>
      <c r="H413" s="102"/>
      <c r="I413" s="103"/>
      <c r="J413" s="103"/>
      <c r="K413" s="104">
        <v>2</v>
      </c>
      <c r="L413" s="104">
        <v>4</v>
      </c>
      <c r="M413" s="105"/>
      <c r="N413" s="105"/>
      <c r="O413" s="98" t="str">
        <f t="shared" si="20"/>
        <v>noun (mpl)</v>
      </c>
      <c r="P413" s="98"/>
      <c r="Q413" s="98"/>
      <c r="R413" s="98"/>
      <c r="S413" s="101"/>
    </row>
    <row r="414" spans="1:19" x14ac:dyDescent="0.3">
      <c r="A414" s="96" t="s">
        <v>1143</v>
      </c>
      <c r="B414" s="96" t="s">
        <v>1144</v>
      </c>
      <c r="C414" s="97" t="s">
        <v>316</v>
      </c>
      <c r="D414" s="97">
        <v>527</v>
      </c>
      <c r="E414" s="98" t="str">
        <f t="shared" si="21"/>
        <v>Y</v>
      </c>
      <c r="G414" s="114"/>
      <c r="H414" s="114"/>
      <c r="I414" s="115"/>
      <c r="J414" s="115"/>
      <c r="K414" s="92">
        <v>2</v>
      </c>
      <c r="L414" s="92">
        <v>5</v>
      </c>
      <c r="M414" s="93"/>
      <c r="N414" s="93"/>
      <c r="O414" s="98" t="str">
        <f t="shared" si="20"/>
        <v>verb</v>
      </c>
      <c r="P414" s="98"/>
      <c r="Q414" s="98"/>
      <c r="R414" s="98"/>
      <c r="S414" s="101"/>
    </row>
    <row r="415" spans="1:19" x14ac:dyDescent="0.3">
      <c r="A415" s="96" t="s">
        <v>1145</v>
      </c>
      <c r="B415" s="96" t="s">
        <v>1146</v>
      </c>
      <c r="C415" s="97" t="s">
        <v>374</v>
      </c>
      <c r="D415" s="97">
        <v>410</v>
      </c>
      <c r="E415" s="98" t="str">
        <f t="shared" si="21"/>
        <v>Y</v>
      </c>
      <c r="K415" s="104">
        <v>2</v>
      </c>
      <c r="L415" s="104">
        <v>5</v>
      </c>
      <c r="O415" s="98" t="str">
        <f t="shared" si="20"/>
        <v>adv</v>
      </c>
      <c r="P415" s="98"/>
    </row>
    <row r="416" spans="1:19" s="98" customFormat="1" x14ac:dyDescent="0.3">
      <c r="A416" s="96" t="s">
        <v>1147</v>
      </c>
      <c r="B416" s="96" t="s">
        <v>1148</v>
      </c>
      <c r="C416" s="97" t="s">
        <v>316</v>
      </c>
      <c r="D416" s="97">
        <v>914</v>
      </c>
      <c r="E416" s="98" t="str">
        <f t="shared" si="21"/>
        <v>Y</v>
      </c>
      <c r="F416" s="97"/>
      <c r="G416" s="90"/>
      <c r="H416" s="90"/>
      <c r="I416" s="91"/>
      <c r="J416" s="91"/>
      <c r="K416" s="92">
        <v>2</v>
      </c>
      <c r="L416" s="92">
        <v>6</v>
      </c>
      <c r="M416" s="93"/>
      <c r="N416" s="93"/>
      <c r="O416" s="98" t="str">
        <f t="shared" si="20"/>
        <v>verb</v>
      </c>
      <c r="S416" s="101"/>
    </row>
    <row r="417" spans="1:19" x14ac:dyDescent="0.3">
      <c r="A417" s="96" t="s">
        <v>1149</v>
      </c>
      <c r="B417" s="96" t="s">
        <v>1150</v>
      </c>
      <c r="C417" s="97" t="s">
        <v>374</v>
      </c>
      <c r="D417" s="97">
        <v>192</v>
      </c>
      <c r="E417" s="98" t="str">
        <f t="shared" si="21"/>
        <v>Y</v>
      </c>
      <c r="K417" s="104">
        <v>2</v>
      </c>
      <c r="L417" s="104">
        <v>6</v>
      </c>
      <c r="O417" s="98" t="str">
        <f t="shared" si="20"/>
        <v>adv</v>
      </c>
      <c r="P417" s="98"/>
      <c r="Q417" s="98"/>
      <c r="R417" s="98"/>
      <c r="S417" s="101"/>
    </row>
    <row r="418" spans="1:19" x14ac:dyDescent="0.3">
      <c r="A418" s="113" t="s">
        <v>1151</v>
      </c>
      <c r="B418" s="113" t="s">
        <v>1152</v>
      </c>
      <c r="C418" s="101" t="s">
        <v>374</v>
      </c>
      <c r="D418" s="101">
        <v>2018</v>
      </c>
      <c r="E418" s="98" t="str">
        <f t="shared" si="21"/>
        <v>N</v>
      </c>
      <c r="F418" s="99"/>
      <c r="G418" s="90"/>
      <c r="H418" s="90"/>
      <c r="I418" s="91"/>
      <c r="J418" s="91"/>
      <c r="K418" s="92">
        <v>2</v>
      </c>
      <c r="L418" s="92">
        <v>6</v>
      </c>
      <c r="M418" s="93"/>
      <c r="N418" s="93"/>
      <c r="O418" s="98" t="str">
        <f t="shared" si="20"/>
        <v>adv</v>
      </c>
      <c r="P418" s="98"/>
      <c r="Q418" s="98"/>
      <c r="R418" s="98"/>
      <c r="S418" s="101"/>
    </row>
    <row r="419" spans="1:19" x14ac:dyDescent="0.3">
      <c r="A419" s="113" t="s">
        <v>1153</v>
      </c>
      <c r="B419" s="113" t="s">
        <v>1154</v>
      </c>
      <c r="C419" s="101" t="s">
        <v>316</v>
      </c>
      <c r="D419" s="101">
        <v>53</v>
      </c>
      <c r="E419" s="98" t="str">
        <f t="shared" si="21"/>
        <v>Y</v>
      </c>
      <c r="F419" s="99"/>
      <c r="G419" s="90"/>
      <c r="H419" s="90"/>
      <c r="I419" s="91"/>
      <c r="J419" s="91"/>
      <c r="K419" s="92">
        <v>2</v>
      </c>
      <c r="L419" s="92">
        <v>8</v>
      </c>
      <c r="M419" s="93">
        <v>2</v>
      </c>
      <c r="N419" s="93">
        <v>8</v>
      </c>
      <c r="O419" s="98" t="str">
        <f t="shared" si="20"/>
        <v>verb</v>
      </c>
      <c r="P419" s="98"/>
      <c r="Q419" s="98"/>
      <c r="R419" s="98"/>
      <c r="S419" s="101"/>
    </row>
    <row r="420" spans="1:19" x14ac:dyDescent="0.3">
      <c r="A420" s="113" t="s">
        <v>1155</v>
      </c>
      <c r="B420" s="113" t="s">
        <v>1156</v>
      </c>
      <c r="C420" s="101" t="s">
        <v>355</v>
      </c>
      <c r="D420" s="101">
        <v>53</v>
      </c>
      <c r="E420" s="98" t="str">
        <f t="shared" si="21"/>
        <v>Y</v>
      </c>
      <c r="F420" s="99"/>
      <c r="G420" s="90"/>
      <c r="H420" s="90"/>
      <c r="I420" s="91"/>
      <c r="J420" s="91"/>
      <c r="K420" s="92">
        <v>2</v>
      </c>
      <c r="L420" s="92">
        <v>8</v>
      </c>
      <c r="M420" s="93">
        <v>2</v>
      </c>
      <c r="N420" s="93">
        <v>8</v>
      </c>
      <c r="O420" s="98" t="str">
        <f t="shared" si="20"/>
        <v>verb (irreg)</v>
      </c>
      <c r="P420" s="98"/>
      <c r="Q420" s="98"/>
      <c r="R420" s="98"/>
      <c r="S420" s="101"/>
    </row>
    <row r="421" spans="1:19" x14ac:dyDescent="0.3">
      <c r="A421" s="113" t="s">
        <v>1157</v>
      </c>
      <c r="B421" s="113" t="s">
        <v>1158</v>
      </c>
      <c r="C421" s="101" t="s">
        <v>355</v>
      </c>
      <c r="D421" s="101">
        <v>53</v>
      </c>
      <c r="E421" s="98" t="str">
        <f t="shared" si="21"/>
        <v>Y</v>
      </c>
      <c r="F421" s="99"/>
      <c r="G421" s="102"/>
      <c r="H421" s="102"/>
      <c r="I421" s="103"/>
      <c r="J421" s="103"/>
      <c r="K421" s="104">
        <v>2</v>
      </c>
      <c r="L421" s="104">
        <v>8</v>
      </c>
      <c r="M421" s="105">
        <v>2</v>
      </c>
      <c r="N421" s="105">
        <v>8</v>
      </c>
      <c r="O421" s="98" t="str">
        <f t="shared" si="20"/>
        <v>verb (irreg)</v>
      </c>
      <c r="P421" s="101"/>
      <c r="Q421" s="98"/>
      <c r="R421" s="98"/>
      <c r="S421" s="101"/>
    </row>
    <row r="422" spans="1:19" x14ac:dyDescent="0.3">
      <c r="A422" s="113" t="s">
        <v>1159</v>
      </c>
      <c r="B422" s="113" t="s">
        <v>1158</v>
      </c>
      <c r="C422" s="101" t="s">
        <v>355</v>
      </c>
      <c r="D422" s="101">
        <v>53</v>
      </c>
      <c r="E422" s="98" t="str">
        <f t="shared" si="21"/>
        <v>Y</v>
      </c>
      <c r="F422" s="99"/>
      <c r="G422" s="90"/>
      <c r="H422" s="90"/>
      <c r="I422" s="91"/>
      <c r="J422" s="91"/>
      <c r="K422" s="92">
        <v>2</v>
      </c>
      <c r="L422" s="92">
        <v>8</v>
      </c>
      <c r="M422" s="93">
        <v>2</v>
      </c>
      <c r="N422" s="93">
        <v>8</v>
      </c>
      <c r="O422" s="98" t="str">
        <f t="shared" si="20"/>
        <v>verb (irreg)</v>
      </c>
      <c r="P422" s="98"/>
      <c r="Q422" s="98"/>
      <c r="R422" s="98"/>
      <c r="S422" s="101"/>
    </row>
    <row r="423" spans="1:19" x14ac:dyDescent="0.3">
      <c r="A423" s="113" t="s">
        <v>1160</v>
      </c>
      <c r="B423" s="113" t="s">
        <v>1161</v>
      </c>
      <c r="C423" s="101" t="s">
        <v>329</v>
      </c>
      <c r="D423" s="101">
        <v>4603</v>
      </c>
      <c r="E423" s="98" t="str">
        <f t="shared" si="21"/>
        <v>N</v>
      </c>
      <c r="F423" s="99"/>
      <c r="G423" s="90"/>
      <c r="H423" s="90"/>
      <c r="I423" s="91"/>
      <c r="J423" s="91"/>
      <c r="K423" s="92">
        <v>2</v>
      </c>
      <c r="L423" s="92">
        <v>8</v>
      </c>
      <c r="M423" s="93"/>
      <c r="N423" s="93"/>
      <c r="O423" s="98" t="str">
        <f t="shared" si="20"/>
        <v>noun (m)</v>
      </c>
      <c r="P423" s="98"/>
      <c r="Q423" s="98"/>
      <c r="R423" s="98"/>
      <c r="S423" s="101"/>
    </row>
    <row r="424" spans="1:19" x14ac:dyDescent="0.3">
      <c r="A424" s="113" t="s">
        <v>1162</v>
      </c>
      <c r="B424" s="113" t="s">
        <v>1163</v>
      </c>
      <c r="C424" s="101" t="s">
        <v>329</v>
      </c>
      <c r="D424" s="101">
        <v>1090</v>
      </c>
      <c r="E424" s="98" t="str">
        <f t="shared" si="21"/>
        <v>Y</v>
      </c>
      <c r="F424" s="99"/>
      <c r="G424" s="90"/>
      <c r="H424" s="90"/>
      <c r="I424" s="91"/>
      <c r="J424" s="91"/>
      <c r="K424" s="92">
        <v>2</v>
      </c>
      <c r="L424" s="92">
        <v>8</v>
      </c>
      <c r="M424" s="93"/>
      <c r="N424" s="93"/>
      <c r="O424" s="98" t="str">
        <f t="shared" si="20"/>
        <v>noun (m)</v>
      </c>
      <c r="P424" s="98"/>
      <c r="Q424" s="98"/>
      <c r="R424" s="98"/>
      <c r="S424" s="101"/>
    </row>
    <row r="425" spans="1:19" x14ac:dyDescent="0.3">
      <c r="A425" s="113" t="s">
        <v>1164</v>
      </c>
      <c r="B425" s="113" t="s">
        <v>1165</v>
      </c>
      <c r="C425" s="101" t="s">
        <v>329</v>
      </c>
      <c r="D425" s="101">
        <v>1690</v>
      </c>
      <c r="E425" s="98" t="str">
        <f t="shared" si="21"/>
        <v>Y</v>
      </c>
      <c r="F425" s="99"/>
      <c r="G425" s="90"/>
      <c r="H425" s="90"/>
      <c r="I425" s="91"/>
      <c r="J425" s="91"/>
      <c r="K425" s="92">
        <v>2</v>
      </c>
      <c r="L425" s="92">
        <v>8</v>
      </c>
      <c r="M425" s="93"/>
      <c r="N425" s="93"/>
      <c r="O425" s="98" t="str">
        <f t="shared" si="20"/>
        <v>noun (m)</v>
      </c>
      <c r="P425" s="98"/>
      <c r="Q425" s="98"/>
      <c r="R425" s="98"/>
      <c r="S425" s="101"/>
    </row>
    <row r="426" spans="1:19" x14ac:dyDescent="0.3">
      <c r="A426" s="113" t="s">
        <v>1166</v>
      </c>
      <c r="B426" s="113" t="s">
        <v>1167</v>
      </c>
      <c r="C426" s="101" t="s">
        <v>329</v>
      </c>
      <c r="D426" s="101">
        <v>1242</v>
      </c>
      <c r="E426" s="98" t="str">
        <f t="shared" si="21"/>
        <v>Y</v>
      </c>
      <c r="F426" s="99"/>
      <c r="G426" s="90"/>
      <c r="H426" s="90"/>
      <c r="I426" s="91"/>
      <c r="J426" s="91"/>
      <c r="K426" s="92">
        <v>2</v>
      </c>
      <c r="L426" s="92">
        <v>8</v>
      </c>
      <c r="M426" s="93"/>
      <c r="N426" s="93"/>
      <c r="O426" s="98" t="str">
        <f t="shared" si="20"/>
        <v>noun (m)</v>
      </c>
      <c r="P426" s="98"/>
      <c r="Q426" s="98"/>
      <c r="R426" s="98"/>
      <c r="S426" s="101"/>
    </row>
    <row r="427" spans="1:19" x14ac:dyDescent="0.3">
      <c r="A427" s="96" t="s">
        <v>1168</v>
      </c>
      <c r="B427" s="96" t="s">
        <v>1169</v>
      </c>
      <c r="C427" s="97" t="s">
        <v>329</v>
      </c>
      <c r="D427" s="97" t="s">
        <v>150</v>
      </c>
      <c r="E427" s="98" t="str">
        <f t="shared" si="21"/>
        <v>N</v>
      </c>
      <c r="G427" s="90"/>
      <c r="H427" s="90"/>
      <c r="I427" s="91"/>
      <c r="J427" s="91"/>
      <c r="K427" s="92">
        <v>2</v>
      </c>
      <c r="L427" s="92">
        <v>8</v>
      </c>
      <c r="M427" s="93"/>
      <c r="N427" s="93"/>
      <c r="O427" s="98" t="str">
        <f t="shared" si="20"/>
        <v>noun (m)</v>
      </c>
      <c r="P427" s="98"/>
      <c r="Q427" s="98"/>
      <c r="R427" s="98"/>
      <c r="S427" s="101"/>
    </row>
    <row r="428" spans="1:19" x14ac:dyDescent="0.3">
      <c r="A428" s="96" t="s">
        <v>1170</v>
      </c>
      <c r="B428" s="96" t="s">
        <v>1171</v>
      </c>
      <c r="C428" s="97" t="s">
        <v>326</v>
      </c>
      <c r="D428" s="97" t="s">
        <v>150</v>
      </c>
      <c r="E428" s="98" t="str">
        <f t="shared" si="21"/>
        <v>N</v>
      </c>
      <c r="G428" s="90"/>
      <c r="H428" s="90"/>
      <c r="I428" s="91"/>
      <c r="J428" s="91"/>
      <c r="K428" s="92">
        <v>2</v>
      </c>
      <c r="L428" s="92">
        <v>8</v>
      </c>
      <c r="M428" s="93"/>
      <c r="N428" s="93"/>
      <c r="O428" s="98" t="str">
        <f t="shared" si="20"/>
        <v>noun (f)</v>
      </c>
      <c r="P428" s="98"/>
      <c r="Q428" s="98"/>
      <c r="R428" s="98"/>
      <c r="S428" s="101"/>
    </row>
    <row r="429" spans="1:19" x14ac:dyDescent="0.3">
      <c r="A429" s="96" t="s">
        <v>1172</v>
      </c>
      <c r="B429" s="96" t="s">
        <v>1173</v>
      </c>
      <c r="C429" s="97" t="s">
        <v>329</v>
      </c>
      <c r="D429" s="97" t="s">
        <v>150</v>
      </c>
      <c r="E429" s="98" t="str">
        <f t="shared" si="21"/>
        <v>N</v>
      </c>
      <c r="G429" s="90"/>
      <c r="H429" s="90"/>
      <c r="I429" s="91"/>
      <c r="J429" s="91"/>
      <c r="K429" s="92">
        <v>2</v>
      </c>
      <c r="L429" s="92">
        <v>8</v>
      </c>
      <c r="M429" s="93"/>
      <c r="N429" s="93"/>
      <c r="O429" s="98" t="str">
        <f t="shared" si="20"/>
        <v>noun (m)</v>
      </c>
      <c r="P429" s="98"/>
      <c r="Q429" s="98"/>
      <c r="R429" s="98"/>
      <c r="S429" s="101"/>
    </row>
    <row r="430" spans="1:19" x14ac:dyDescent="0.3">
      <c r="A430" s="113" t="s">
        <v>1174</v>
      </c>
      <c r="B430" s="113" t="s">
        <v>1175</v>
      </c>
      <c r="C430" s="101" t="s">
        <v>355</v>
      </c>
      <c r="D430" s="101">
        <v>53</v>
      </c>
      <c r="E430" s="98" t="str">
        <f t="shared" si="21"/>
        <v>Y</v>
      </c>
      <c r="F430" s="99"/>
      <c r="G430" s="90"/>
      <c r="H430" s="90"/>
      <c r="I430" s="91"/>
      <c r="J430" s="91"/>
      <c r="K430" s="92">
        <v>2</v>
      </c>
      <c r="L430" s="92">
        <v>9</v>
      </c>
      <c r="M430" s="93">
        <v>2</v>
      </c>
      <c r="N430" s="93">
        <v>9</v>
      </c>
      <c r="O430" s="98" t="str">
        <f t="shared" si="20"/>
        <v>verb (irreg)</v>
      </c>
      <c r="P430" s="98"/>
      <c r="Q430" s="98"/>
      <c r="R430" s="98"/>
      <c r="S430" s="101"/>
    </row>
    <row r="431" spans="1:19" s="98" customFormat="1" x14ac:dyDescent="0.3">
      <c r="A431" s="96" t="s">
        <v>1176</v>
      </c>
      <c r="B431" s="96" t="s">
        <v>1177</v>
      </c>
      <c r="C431" s="97" t="s">
        <v>326</v>
      </c>
      <c r="D431" s="97" t="s">
        <v>150</v>
      </c>
      <c r="E431" s="98" t="str">
        <f t="shared" si="21"/>
        <v>N</v>
      </c>
      <c r="F431" s="99"/>
      <c r="G431" s="90"/>
      <c r="H431" s="90"/>
      <c r="I431" s="91"/>
      <c r="J431" s="91"/>
      <c r="K431" s="92">
        <v>2</v>
      </c>
      <c r="L431" s="92">
        <v>9</v>
      </c>
      <c r="M431" s="93">
        <v>3</v>
      </c>
      <c r="N431" s="93">
        <v>1</v>
      </c>
      <c r="O431" s="98" t="str">
        <f t="shared" si="20"/>
        <v>noun (f)</v>
      </c>
      <c r="S431" s="101"/>
    </row>
    <row r="432" spans="1:19" s="98" customFormat="1" x14ac:dyDescent="0.3">
      <c r="A432" s="96" t="s">
        <v>1178</v>
      </c>
      <c r="B432" s="96" t="s">
        <v>1179</v>
      </c>
      <c r="C432" s="97" t="s">
        <v>329</v>
      </c>
      <c r="D432" s="97">
        <v>280</v>
      </c>
      <c r="E432" s="98" t="str">
        <f t="shared" si="21"/>
        <v>Y</v>
      </c>
      <c r="F432" s="99"/>
      <c r="G432" s="90"/>
      <c r="H432" s="90"/>
      <c r="I432" s="91"/>
      <c r="J432" s="91"/>
      <c r="K432" s="92">
        <v>2</v>
      </c>
      <c r="L432" s="92">
        <v>9</v>
      </c>
      <c r="M432" s="93">
        <v>1</v>
      </c>
      <c r="N432" s="93">
        <v>10</v>
      </c>
      <c r="O432" s="98" t="str">
        <f t="shared" si="20"/>
        <v>noun (m)</v>
      </c>
      <c r="S432" s="101"/>
    </row>
    <row r="433" spans="1:19" x14ac:dyDescent="0.3">
      <c r="A433" s="113" t="s">
        <v>1180</v>
      </c>
      <c r="B433" s="113" t="s">
        <v>1181</v>
      </c>
      <c r="C433" s="101" t="s">
        <v>316</v>
      </c>
      <c r="D433" s="101">
        <v>25</v>
      </c>
      <c r="E433" s="98" t="str">
        <f t="shared" si="21"/>
        <v>Y</v>
      </c>
      <c r="G433" s="90"/>
      <c r="H433" s="90"/>
      <c r="I433" s="91"/>
      <c r="J433" s="91"/>
      <c r="K433" s="92">
        <v>3</v>
      </c>
      <c r="L433" s="92">
        <v>1</v>
      </c>
      <c r="M433" s="105">
        <v>3</v>
      </c>
      <c r="N433" s="105">
        <v>2</v>
      </c>
      <c r="O433" s="98" t="str">
        <f t="shared" si="20"/>
        <v>verb</v>
      </c>
      <c r="P433" s="98"/>
      <c r="Q433" s="98"/>
      <c r="R433" s="98"/>
      <c r="S433" s="101"/>
    </row>
    <row r="434" spans="1:19" x14ac:dyDescent="0.3">
      <c r="A434" s="113" t="s">
        <v>1182</v>
      </c>
      <c r="B434" s="113" t="s">
        <v>1183</v>
      </c>
      <c r="C434" s="101" t="s">
        <v>355</v>
      </c>
      <c r="D434" s="101">
        <v>25</v>
      </c>
      <c r="E434" s="98" t="str">
        <f t="shared" si="21"/>
        <v>Y</v>
      </c>
      <c r="G434" s="102"/>
      <c r="H434" s="102"/>
      <c r="I434" s="103"/>
      <c r="J434" s="103"/>
      <c r="K434" s="92">
        <v>3</v>
      </c>
      <c r="L434" s="92">
        <v>1</v>
      </c>
      <c r="M434" s="105">
        <v>3</v>
      </c>
      <c r="N434" s="105">
        <v>2</v>
      </c>
      <c r="O434" s="98" t="str">
        <f t="shared" si="20"/>
        <v>verb (irreg)</v>
      </c>
      <c r="P434" s="98"/>
      <c r="Q434" s="98"/>
      <c r="R434" s="98"/>
      <c r="S434" s="101"/>
    </row>
    <row r="435" spans="1:19" ht="18" x14ac:dyDescent="0.3">
      <c r="A435" s="113" t="s">
        <v>1184</v>
      </c>
      <c r="B435" s="113" t="s">
        <v>1185</v>
      </c>
      <c r="C435" s="101" t="s">
        <v>355</v>
      </c>
      <c r="D435" s="101">
        <v>25</v>
      </c>
      <c r="E435" s="98" t="str">
        <f t="shared" si="21"/>
        <v>Y</v>
      </c>
      <c r="G435" s="90"/>
      <c r="H435" s="90"/>
      <c r="I435" s="91"/>
      <c r="J435" s="91"/>
      <c r="K435" s="92">
        <v>3</v>
      </c>
      <c r="L435" s="92">
        <v>1</v>
      </c>
      <c r="M435" s="93">
        <v>3</v>
      </c>
      <c r="N435" s="93">
        <v>2</v>
      </c>
      <c r="O435" s="98" t="str">
        <f t="shared" si="20"/>
        <v>verb (irreg)</v>
      </c>
      <c r="P435" s="101"/>
      <c r="Q435" s="98"/>
      <c r="R435" s="98"/>
      <c r="S435" s="101"/>
    </row>
    <row r="436" spans="1:19" x14ac:dyDescent="0.3">
      <c r="A436" s="113" t="s">
        <v>1186</v>
      </c>
      <c r="B436" s="113" t="s">
        <v>1185</v>
      </c>
      <c r="C436" s="101" t="s">
        <v>355</v>
      </c>
      <c r="D436" s="101">
        <v>25</v>
      </c>
      <c r="E436" s="98" t="str">
        <f t="shared" si="21"/>
        <v>Y</v>
      </c>
      <c r="G436" s="90"/>
      <c r="H436" s="90"/>
      <c r="I436" s="91"/>
      <c r="J436" s="91"/>
      <c r="K436" s="92">
        <v>3</v>
      </c>
      <c r="L436" s="92">
        <v>1</v>
      </c>
      <c r="M436" s="93">
        <v>3</v>
      </c>
      <c r="N436" s="93">
        <v>2</v>
      </c>
      <c r="O436" s="98" t="str">
        <f t="shared" si="20"/>
        <v>verb (irreg)</v>
      </c>
      <c r="P436" s="101"/>
      <c r="Q436" s="101"/>
      <c r="R436" s="98"/>
      <c r="S436" s="101"/>
    </row>
    <row r="437" spans="1:19" x14ac:dyDescent="0.3">
      <c r="A437" s="113" t="s">
        <v>1187</v>
      </c>
      <c r="B437" s="113" t="s">
        <v>1188</v>
      </c>
      <c r="C437" s="101" t="s">
        <v>329</v>
      </c>
      <c r="D437" s="101">
        <v>452</v>
      </c>
      <c r="E437" s="98" t="str">
        <f t="shared" si="21"/>
        <v>Y</v>
      </c>
      <c r="G437" s="90"/>
      <c r="H437" s="90"/>
      <c r="I437" s="91"/>
      <c r="J437" s="91"/>
      <c r="K437" s="92">
        <v>3</v>
      </c>
      <c r="L437" s="92">
        <v>1</v>
      </c>
      <c r="M437" s="93">
        <v>3</v>
      </c>
      <c r="N437" s="93">
        <v>2</v>
      </c>
      <c r="O437" s="98" t="str">
        <f t="shared" si="20"/>
        <v>noun (m)</v>
      </c>
      <c r="Q437" s="98"/>
      <c r="R437" s="98"/>
      <c r="S437" s="101"/>
    </row>
    <row r="438" spans="1:19" x14ac:dyDescent="0.3">
      <c r="A438" s="113" t="s">
        <v>1189</v>
      </c>
      <c r="B438" s="113" t="s">
        <v>1190</v>
      </c>
      <c r="C438" s="101" t="s">
        <v>326</v>
      </c>
      <c r="D438" s="101">
        <v>2618</v>
      </c>
      <c r="E438" s="98" t="str">
        <f t="shared" si="21"/>
        <v>N</v>
      </c>
      <c r="G438" s="90"/>
      <c r="H438" s="90"/>
      <c r="I438" s="91"/>
      <c r="J438" s="91"/>
      <c r="K438" s="92">
        <v>3</v>
      </c>
      <c r="L438" s="92">
        <v>1</v>
      </c>
      <c r="M438" s="93"/>
      <c r="N438" s="93"/>
      <c r="O438" s="98" t="str">
        <f t="shared" si="20"/>
        <v>noun (f)</v>
      </c>
      <c r="P438" s="98"/>
    </row>
    <row r="439" spans="1:19" x14ac:dyDescent="0.3">
      <c r="A439" s="96" t="s">
        <v>1191</v>
      </c>
      <c r="B439" s="96" t="s">
        <v>1192</v>
      </c>
      <c r="C439" s="97" t="s">
        <v>1193</v>
      </c>
      <c r="D439" s="97">
        <v>1289</v>
      </c>
      <c r="E439" s="98" t="str">
        <f t="shared" si="21"/>
        <v>Y</v>
      </c>
      <c r="K439" s="92">
        <v>3</v>
      </c>
      <c r="L439" s="92">
        <v>1</v>
      </c>
      <c r="O439" s="98" t="str">
        <f t="shared" si="20"/>
        <v>noun (fpl)</v>
      </c>
      <c r="P439" s="98"/>
      <c r="Q439" s="98"/>
      <c r="R439" s="98"/>
      <c r="S439" s="101"/>
    </row>
    <row r="440" spans="1:19" x14ac:dyDescent="0.3">
      <c r="A440" s="113" t="s">
        <v>1194</v>
      </c>
      <c r="B440" s="113" t="s">
        <v>1195</v>
      </c>
      <c r="C440" s="101" t="s">
        <v>329</v>
      </c>
      <c r="D440" s="101">
        <v>2326</v>
      </c>
      <c r="E440" s="98" t="str">
        <f t="shared" si="21"/>
        <v>N</v>
      </c>
      <c r="F440" s="99"/>
      <c r="G440" s="90"/>
      <c r="H440" s="90"/>
      <c r="I440" s="91"/>
      <c r="J440" s="91"/>
      <c r="K440" s="92">
        <v>3</v>
      </c>
      <c r="L440" s="92">
        <v>1</v>
      </c>
      <c r="M440" s="93"/>
      <c r="N440" s="93"/>
      <c r="O440" s="98" t="str">
        <f t="shared" si="20"/>
        <v>noun (m)</v>
      </c>
      <c r="P440" s="98"/>
      <c r="Q440" s="98"/>
      <c r="R440" s="98"/>
      <c r="S440" s="101"/>
    </row>
    <row r="441" spans="1:19" x14ac:dyDescent="0.3">
      <c r="A441" s="113" t="s">
        <v>1196</v>
      </c>
      <c r="B441" s="113" t="s">
        <v>1197</v>
      </c>
      <c r="C441" s="101" t="s">
        <v>316</v>
      </c>
      <c r="D441" s="101">
        <v>25</v>
      </c>
      <c r="E441" s="98" t="str">
        <f t="shared" si="21"/>
        <v>Y</v>
      </c>
      <c r="G441" s="102"/>
      <c r="H441" s="102"/>
      <c r="I441" s="103"/>
      <c r="J441" s="103"/>
      <c r="K441" s="92">
        <v>3</v>
      </c>
      <c r="L441" s="92">
        <v>2</v>
      </c>
      <c r="M441" s="105">
        <v>3</v>
      </c>
      <c r="N441" s="105">
        <v>3</v>
      </c>
      <c r="O441" s="98" t="str">
        <f t="shared" si="20"/>
        <v>verb</v>
      </c>
      <c r="P441" s="98"/>
      <c r="Q441" s="98"/>
      <c r="R441" s="98"/>
      <c r="S441" s="101"/>
    </row>
    <row r="442" spans="1:19" x14ac:dyDescent="0.3">
      <c r="A442" s="113" t="s">
        <v>1198</v>
      </c>
      <c r="B442" s="113" t="s">
        <v>1199</v>
      </c>
      <c r="C442" s="101" t="s">
        <v>329</v>
      </c>
      <c r="D442" s="101">
        <v>388</v>
      </c>
      <c r="E442" s="98" t="str">
        <f t="shared" si="21"/>
        <v>Y</v>
      </c>
      <c r="F442" s="99"/>
      <c r="G442" s="90"/>
      <c r="H442" s="90"/>
      <c r="I442" s="91"/>
      <c r="J442" s="91"/>
      <c r="K442" s="92">
        <v>3</v>
      </c>
      <c r="L442" s="92">
        <v>2</v>
      </c>
      <c r="M442" s="93"/>
      <c r="N442" s="93"/>
      <c r="O442" s="98" t="str">
        <f t="shared" si="20"/>
        <v>noun (m)</v>
      </c>
      <c r="P442" s="98"/>
      <c r="Q442" s="98"/>
      <c r="R442" s="98"/>
      <c r="S442" s="101"/>
    </row>
    <row r="443" spans="1:19" ht="18" x14ac:dyDescent="0.3">
      <c r="A443" s="113" t="s">
        <v>1200</v>
      </c>
      <c r="B443" s="113" t="s">
        <v>1201</v>
      </c>
      <c r="C443" s="101" t="s">
        <v>355</v>
      </c>
      <c r="D443" s="101">
        <v>25</v>
      </c>
      <c r="E443" s="98" t="str">
        <f t="shared" si="21"/>
        <v>Y</v>
      </c>
      <c r="F443" s="99"/>
      <c r="G443" s="90"/>
      <c r="H443" s="90"/>
      <c r="I443" s="91"/>
      <c r="J443" s="91"/>
      <c r="K443" s="92">
        <v>3</v>
      </c>
      <c r="L443" s="92">
        <v>3</v>
      </c>
      <c r="M443" s="93">
        <v>3</v>
      </c>
      <c r="N443" s="93">
        <v>4</v>
      </c>
      <c r="O443" s="98" t="str">
        <f t="shared" si="20"/>
        <v>verb (irreg)</v>
      </c>
      <c r="P443" s="98"/>
      <c r="Q443" s="98"/>
      <c r="R443" s="98"/>
      <c r="S443" s="101"/>
    </row>
    <row r="444" spans="1:19" x14ac:dyDescent="0.3">
      <c r="A444" s="96" t="s">
        <v>1202</v>
      </c>
      <c r="B444" s="96" t="s">
        <v>1203</v>
      </c>
      <c r="C444" s="97" t="s">
        <v>329</v>
      </c>
      <c r="D444" s="97">
        <v>1503</v>
      </c>
      <c r="E444" s="98" t="str">
        <f t="shared" si="21"/>
        <v>Y</v>
      </c>
      <c r="G444" s="90"/>
      <c r="H444" s="90"/>
      <c r="I444" s="91"/>
      <c r="J444" s="91"/>
      <c r="K444" s="92">
        <v>3</v>
      </c>
      <c r="L444" s="92">
        <v>3</v>
      </c>
      <c r="M444" s="93"/>
      <c r="N444" s="93"/>
      <c r="O444" s="98" t="str">
        <f t="shared" si="20"/>
        <v>noun (m)</v>
      </c>
      <c r="P444" s="98"/>
      <c r="Q444" s="98"/>
      <c r="R444" s="98"/>
      <c r="S444" s="101"/>
    </row>
    <row r="445" spans="1:19" x14ac:dyDescent="0.3">
      <c r="A445" s="96" t="s">
        <v>1204</v>
      </c>
      <c r="B445" s="96" t="s">
        <v>1205</v>
      </c>
      <c r="C445" s="97" t="s">
        <v>329</v>
      </c>
      <c r="D445" s="97">
        <v>623</v>
      </c>
      <c r="E445" s="98" t="str">
        <f t="shared" si="21"/>
        <v>Y</v>
      </c>
      <c r="G445" s="90"/>
      <c r="H445" s="90"/>
      <c r="I445" s="91"/>
      <c r="J445" s="91"/>
      <c r="K445" s="92">
        <v>3</v>
      </c>
      <c r="L445" s="92">
        <v>3</v>
      </c>
      <c r="M445" s="93"/>
      <c r="N445" s="93"/>
      <c r="O445" s="98" t="str">
        <f t="shared" si="20"/>
        <v>noun (m)</v>
      </c>
      <c r="P445" s="98"/>
      <c r="Q445" s="98"/>
      <c r="R445" s="98"/>
      <c r="S445" s="101"/>
    </row>
    <row r="446" spans="1:19" x14ac:dyDescent="0.3">
      <c r="A446" s="96" t="s">
        <v>1206</v>
      </c>
      <c r="B446" s="96" t="s">
        <v>1207</v>
      </c>
      <c r="C446" s="97" t="s">
        <v>329</v>
      </c>
      <c r="D446" s="97">
        <v>1586</v>
      </c>
      <c r="E446" s="98" t="str">
        <f t="shared" si="21"/>
        <v>Y</v>
      </c>
      <c r="G446" s="90"/>
      <c r="H446" s="90"/>
      <c r="I446" s="91"/>
      <c r="J446" s="91"/>
      <c r="K446" s="92">
        <v>3</v>
      </c>
      <c r="L446" s="92">
        <v>3</v>
      </c>
      <c r="M446" s="93"/>
      <c r="N446" s="93"/>
      <c r="O446" s="98" t="str">
        <f t="shared" si="20"/>
        <v>noun (m)</v>
      </c>
      <c r="P446" s="98"/>
      <c r="Q446" s="98"/>
      <c r="R446" s="98"/>
      <c r="S446" s="101"/>
    </row>
    <row r="447" spans="1:19" x14ac:dyDescent="0.3">
      <c r="A447" s="96" t="s">
        <v>1208</v>
      </c>
      <c r="B447" s="96" t="s">
        <v>1209</v>
      </c>
      <c r="C447" s="97" t="s">
        <v>329</v>
      </c>
      <c r="D447" s="97">
        <v>1288</v>
      </c>
      <c r="E447" s="98" t="str">
        <f t="shared" si="21"/>
        <v>Y</v>
      </c>
      <c r="G447" s="90"/>
      <c r="H447" s="90"/>
      <c r="I447" s="91"/>
      <c r="J447" s="91"/>
      <c r="K447" s="92">
        <v>3</v>
      </c>
      <c r="L447" s="92">
        <v>3</v>
      </c>
      <c r="M447" s="93"/>
      <c r="N447" s="93"/>
      <c r="O447" s="98" t="str">
        <f t="shared" si="20"/>
        <v>noun (m)</v>
      </c>
      <c r="P447" s="98"/>
      <c r="Q447" s="101"/>
      <c r="R447" s="98"/>
      <c r="S447" s="101"/>
    </row>
    <row r="448" spans="1:19" ht="18" x14ac:dyDescent="0.3">
      <c r="A448" s="96" t="s">
        <v>1210</v>
      </c>
      <c r="B448" s="96" t="s">
        <v>1211</v>
      </c>
      <c r="C448" s="97" t="s">
        <v>374</v>
      </c>
      <c r="D448" s="97">
        <v>393</v>
      </c>
      <c r="E448" s="98" t="str">
        <f t="shared" si="21"/>
        <v>Y</v>
      </c>
      <c r="G448" s="90"/>
      <c r="H448" s="90"/>
      <c r="I448" s="91"/>
      <c r="J448" s="91"/>
      <c r="K448" s="92">
        <v>3</v>
      </c>
      <c r="L448" s="92">
        <v>3</v>
      </c>
      <c r="M448" s="93"/>
      <c r="N448" s="93"/>
      <c r="O448" s="98" t="str">
        <f t="shared" si="20"/>
        <v>adv</v>
      </c>
      <c r="P448" s="98"/>
      <c r="Q448" s="101"/>
      <c r="R448" s="98"/>
      <c r="S448" s="101"/>
    </row>
    <row r="449" spans="1:19" x14ac:dyDescent="0.3">
      <c r="A449" s="96" t="s">
        <v>1065</v>
      </c>
      <c r="B449" s="96" t="s">
        <v>1066</v>
      </c>
      <c r="C449" s="97" t="s">
        <v>374</v>
      </c>
      <c r="D449" s="97">
        <v>274</v>
      </c>
      <c r="E449" s="98" t="str">
        <f t="shared" si="21"/>
        <v>Y</v>
      </c>
      <c r="G449" s="90"/>
      <c r="H449" s="90"/>
      <c r="I449" s="91"/>
      <c r="J449" s="91"/>
      <c r="K449" s="92">
        <v>3</v>
      </c>
      <c r="L449" s="92">
        <v>3</v>
      </c>
      <c r="M449" s="93"/>
      <c r="N449" s="93"/>
      <c r="O449" s="98" t="str">
        <f t="shared" si="20"/>
        <v>adv</v>
      </c>
      <c r="P449" s="98"/>
      <c r="Q449" s="98"/>
      <c r="R449" s="98"/>
      <c r="S449" s="101"/>
    </row>
    <row r="450" spans="1:19" s="98" customFormat="1" x14ac:dyDescent="0.3">
      <c r="A450" s="96" t="s">
        <v>1212</v>
      </c>
      <c r="B450" s="96" t="s">
        <v>1213</v>
      </c>
      <c r="C450" s="97" t="s">
        <v>326</v>
      </c>
      <c r="D450" s="97">
        <v>3687</v>
      </c>
      <c r="E450" s="98" t="str">
        <f>IF(D450&lt;=2000,"Y","N")</f>
        <v>N</v>
      </c>
      <c r="F450" s="97"/>
      <c r="G450" s="90"/>
      <c r="H450" s="90"/>
      <c r="I450" s="91"/>
      <c r="J450" s="91"/>
      <c r="K450" s="92">
        <v>3</v>
      </c>
      <c r="L450" s="92">
        <v>4</v>
      </c>
      <c r="M450" s="93">
        <v>3</v>
      </c>
      <c r="N450" s="93">
        <v>5</v>
      </c>
      <c r="O450" s="98" t="str">
        <f>IF(AND(ISBLANK(G450),ISBLANK(I450),ISBLANK(K450),ISBLANK(M450)),"",C450)</f>
        <v>noun (f)</v>
      </c>
      <c r="S450" s="101"/>
    </row>
    <row r="451" spans="1:19" s="98" customFormat="1" x14ac:dyDescent="0.3">
      <c r="A451" s="96" t="s">
        <v>1214</v>
      </c>
      <c r="B451" s="96" t="s">
        <v>1215</v>
      </c>
      <c r="C451" s="97" t="s">
        <v>326</v>
      </c>
      <c r="D451" s="97">
        <v>49</v>
      </c>
      <c r="E451" s="98" t="str">
        <f>IF(D451&lt;=2000,"Y","N")</f>
        <v>Y</v>
      </c>
      <c r="F451" s="97"/>
      <c r="G451" s="90"/>
      <c r="H451" s="90"/>
      <c r="I451" s="91"/>
      <c r="J451" s="91"/>
      <c r="K451" s="92">
        <v>3</v>
      </c>
      <c r="L451" s="92">
        <v>4</v>
      </c>
      <c r="M451" s="93"/>
      <c r="N451" s="93"/>
      <c r="O451" s="98" t="str">
        <f>IF(AND(ISBLANK(G451),ISBLANK(I451),ISBLANK(K451),ISBLANK(M451)),"",C451)</f>
        <v>noun (f)</v>
      </c>
      <c r="S451" s="101"/>
    </row>
    <row r="452" spans="1:19" s="98" customFormat="1" x14ac:dyDescent="0.3">
      <c r="A452" s="96" t="s">
        <v>1216</v>
      </c>
      <c r="B452" s="96" t="s">
        <v>1217</v>
      </c>
      <c r="C452" s="97" t="s">
        <v>329</v>
      </c>
      <c r="D452" s="97">
        <v>2602</v>
      </c>
      <c r="E452" s="98" t="str">
        <f t="shared" si="21"/>
        <v>N</v>
      </c>
      <c r="F452" s="97"/>
      <c r="G452" s="90"/>
      <c r="H452" s="90"/>
      <c r="I452" s="91"/>
      <c r="J452" s="91"/>
      <c r="K452" s="92">
        <v>3</v>
      </c>
      <c r="L452" s="92">
        <v>4</v>
      </c>
      <c r="M452" s="93">
        <v>3</v>
      </c>
      <c r="N452" s="93">
        <v>5</v>
      </c>
      <c r="O452" s="98" t="str">
        <f t="shared" si="20"/>
        <v>noun (m)</v>
      </c>
      <c r="S452" s="101"/>
    </row>
    <row r="453" spans="1:19" s="98" customFormat="1" x14ac:dyDescent="0.3">
      <c r="A453" s="96" t="s">
        <v>1218</v>
      </c>
      <c r="B453" s="96" t="s">
        <v>1219</v>
      </c>
      <c r="C453" s="97" t="s">
        <v>326</v>
      </c>
      <c r="D453" s="97" t="s">
        <v>150</v>
      </c>
      <c r="E453" s="98" t="s">
        <v>463</v>
      </c>
      <c r="F453" s="97"/>
      <c r="G453" s="90"/>
      <c r="H453" s="90"/>
      <c r="I453" s="91"/>
      <c r="J453" s="91"/>
      <c r="K453" s="92">
        <v>3</v>
      </c>
      <c r="L453" s="92">
        <v>4</v>
      </c>
      <c r="M453" s="93"/>
      <c r="N453" s="93"/>
      <c r="O453" s="98" t="str">
        <f t="shared" si="20"/>
        <v>noun (f)</v>
      </c>
      <c r="S453" s="101"/>
    </row>
    <row r="454" spans="1:19" s="98" customFormat="1" x14ac:dyDescent="0.3">
      <c r="A454" s="96" t="s">
        <v>1220</v>
      </c>
      <c r="B454" s="96" t="s">
        <v>1221</v>
      </c>
      <c r="C454" s="97" t="s">
        <v>329</v>
      </c>
      <c r="D454" s="97">
        <v>3687</v>
      </c>
      <c r="E454" s="98" t="str">
        <f t="shared" si="21"/>
        <v>N</v>
      </c>
      <c r="F454" s="97"/>
      <c r="G454" s="90"/>
      <c r="H454" s="90"/>
      <c r="I454" s="91"/>
      <c r="J454" s="91"/>
      <c r="K454" s="92">
        <v>3</v>
      </c>
      <c r="L454" s="92">
        <v>4</v>
      </c>
      <c r="M454" s="93">
        <v>3</v>
      </c>
      <c r="N454" s="93">
        <v>5</v>
      </c>
      <c r="O454" s="98" t="str">
        <f t="shared" si="20"/>
        <v>noun (m)</v>
      </c>
      <c r="S454" s="101"/>
    </row>
    <row r="455" spans="1:19" x14ac:dyDescent="0.3">
      <c r="A455" s="96" t="s">
        <v>1222</v>
      </c>
      <c r="B455" s="96" t="s">
        <v>1223</v>
      </c>
      <c r="C455" s="97" t="s">
        <v>326</v>
      </c>
      <c r="D455" s="97">
        <v>814</v>
      </c>
      <c r="E455" s="98" t="str">
        <f t="shared" si="21"/>
        <v>Y</v>
      </c>
      <c r="G455" s="90"/>
      <c r="H455" s="90"/>
      <c r="I455" s="103"/>
      <c r="J455" s="103"/>
      <c r="K455" s="92">
        <v>3</v>
      </c>
      <c r="L455" s="92">
        <v>5</v>
      </c>
      <c r="M455" s="105"/>
      <c r="N455" s="105"/>
      <c r="O455" s="98" t="str">
        <f t="shared" si="20"/>
        <v>noun (f)</v>
      </c>
      <c r="P455" s="98"/>
      <c r="Q455" s="98"/>
      <c r="R455" s="98"/>
      <c r="S455" s="101"/>
    </row>
    <row r="456" spans="1:19" s="98" customFormat="1" x14ac:dyDescent="0.3">
      <c r="A456" s="96" t="s">
        <v>1224</v>
      </c>
      <c r="B456" s="96" t="s">
        <v>1225</v>
      </c>
      <c r="C456" s="97" t="s">
        <v>329</v>
      </c>
      <c r="D456" s="97">
        <v>546</v>
      </c>
      <c r="E456" s="98" t="str">
        <f t="shared" si="21"/>
        <v>Y</v>
      </c>
      <c r="F456" s="97"/>
      <c r="G456" s="102"/>
      <c r="H456" s="102"/>
      <c r="I456" s="103"/>
      <c r="J456" s="103"/>
      <c r="K456" s="104">
        <v>3</v>
      </c>
      <c r="L456" s="104">
        <v>5</v>
      </c>
      <c r="M456" s="105">
        <v>3</v>
      </c>
      <c r="N456" s="105">
        <v>5</v>
      </c>
      <c r="O456" s="98" t="str">
        <f t="shared" si="20"/>
        <v>noun (m)</v>
      </c>
      <c r="S456" s="101"/>
    </row>
    <row r="457" spans="1:19" s="98" customFormat="1" x14ac:dyDescent="0.3">
      <c r="A457" s="96" t="s">
        <v>1226</v>
      </c>
      <c r="B457" s="96" t="s">
        <v>1227</v>
      </c>
      <c r="C457" s="97" t="s">
        <v>368</v>
      </c>
      <c r="D457" s="97">
        <v>60</v>
      </c>
      <c r="E457" s="98" t="str">
        <f t="shared" si="21"/>
        <v>Y</v>
      </c>
      <c r="F457" s="97"/>
      <c r="G457" s="102"/>
      <c r="H457" s="102"/>
      <c r="I457" s="103"/>
      <c r="J457" s="103"/>
      <c r="K457" s="104">
        <v>3</v>
      </c>
      <c r="L457" s="104">
        <v>5</v>
      </c>
      <c r="M457" s="105">
        <v>3</v>
      </c>
      <c r="N457" s="105">
        <v>5</v>
      </c>
      <c r="O457" s="98" t="str">
        <f t="shared" si="20"/>
        <v>adj</v>
      </c>
      <c r="S457" s="101"/>
    </row>
    <row r="458" spans="1:19" s="98" customFormat="1" x14ac:dyDescent="0.3">
      <c r="A458" s="96" t="s">
        <v>1228</v>
      </c>
      <c r="B458" s="96" t="s">
        <v>1229</v>
      </c>
      <c r="C458" s="97" t="s">
        <v>368</v>
      </c>
      <c r="D458" s="97">
        <v>330</v>
      </c>
      <c r="E458" s="98" t="str">
        <f t="shared" si="21"/>
        <v>Y</v>
      </c>
      <c r="F458" s="97"/>
      <c r="G458" s="102"/>
      <c r="H458" s="102"/>
      <c r="I458" s="103"/>
      <c r="J458" s="103"/>
      <c r="K458" s="104">
        <v>3</v>
      </c>
      <c r="L458" s="104">
        <v>5</v>
      </c>
      <c r="M458" s="105">
        <v>3</v>
      </c>
      <c r="N458" s="105">
        <v>5</v>
      </c>
      <c r="O458" s="98" t="str">
        <f t="shared" si="20"/>
        <v>adj</v>
      </c>
      <c r="S458" s="101"/>
    </row>
    <row r="459" spans="1:19" x14ac:dyDescent="0.3">
      <c r="A459" s="96" t="s">
        <v>1230</v>
      </c>
      <c r="B459" s="96" t="s">
        <v>1231</v>
      </c>
      <c r="C459" s="97" t="s">
        <v>329</v>
      </c>
      <c r="D459" s="97" t="s">
        <v>150</v>
      </c>
      <c r="E459" s="98" t="str">
        <f t="shared" si="21"/>
        <v>N</v>
      </c>
      <c r="G459" s="102"/>
      <c r="H459" s="102"/>
      <c r="I459" s="103"/>
      <c r="J459" s="103"/>
      <c r="K459" s="104">
        <v>3</v>
      </c>
      <c r="L459" s="104">
        <v>6</v>
      </c>
      <c r="M459" s="105"/>
      <c r="N459" s="105"/>
      <c r="O459" s="98" t="str">
        <f t="shared" ref="O459:O523" si="22">IF(AND(ISBLANK(G459),ISBLANK(I459),ISBLANK(K459),ISBLANK(M459)),"",C459)</f>
        <v>noun (m)</v>
      </c>
    </row>
    <row r="460" spans="1:19" x14ac:dyDescent="0.3">
      <c r="A460" s="96" t="s">
        <v>1232</v>
      </c>
      <c r="B460" s="96" t="s">
        <v>1233</v>
      </c>
      <c r="C460" s="97" t="s">
        <v>326</v>
      </c>
      <c r="D460" s="97" t="s">
        <v>150</v>
      </c>
      <c r="E460" s="98" t="str">
        <f t="shared" si="21"/>
        <v>N</v>
      </c>
      <c r="K460" s="104">
        <v>3</v>
      </c>
      <c r="L460" s="104">
        <v>6</v>
      </c>
      <c r="O460" s="98" t="str">
        <f t="shared" si="22"/>
        <v>noun (f)</v>
      </c>
    </row>
    <row r="461" spans="1:19" x14ac:dyDescent="0.3">
      <c r="A461" s="96" t="s">
        <v>1234</v>
      </c>
      <c r="B461" s="96" t="s">
        <v>1235</v>
      </c>
      <c r="C461" s="97" t="s">
        <v>326</v>
      </c>
      <c r="D461" s="97" t="s">
        <v>150</v>
      </c>
      <c r="E461" s="98" t="str">
        <f t="shared" si="21"/>
        <v>N</v>
      </c>
      <c r="G461" s="102"/>
      <c r="H461" s="102"/>
      <c r="I461" s="103"/>
      <c r="J461" s="103"/>
      <c r="K461" s="104">
        <v>3</v>
      </c>
      <c r="L461" s="104">
        <v>6</v>
      </c>
      <c r="M461" s="105"/>
      <c r="N461" s="105"/>
      <c r="O461" s="98" t="str">
        <f t="shared" si="22"/>
        <v>noun (f)</v>
      </c>
      <c r="Q461" s="98"/>
      <c r="R461" s="98"/>
      <c r="S461" s="101"/>
    </row>
    <row r="462" spans="1:19" s="98" customFormat="1" x14ac:dyDescent="0.3">
      <c r="A462" s="96" t="s">
        <v>1236</v>
      </c>
      <c r="B462" s="96" t="s">
        <v>1237</v>
      </c>
      <c r="C462" s="97" t="s">
        <v>329</v>
      </c>
      <c r="D462" s="97">
        <v>4571</v>
      </c>
      <c r="E462" s="98" t="str">
        <f t="shared" si="21"/>
        <v>N</v>
      </c>
      <c r="F462" s="97"/>
      <c r="G462" s="102"/>
      <c r="H462" s="102"/>
      <c r="I462" s="103"/>
      <c r="J462" s="103"/>
      <c r="K462" s="104">
        <v>3</v>
      </c>
      <c r="L462" s="104">
        <v>6</v>
      </c>
      <c r="M462" s="105"/>
      <c r="N462" s="105"/>
      <c r="O462" s="98" t="str">
        <f t="shared" si="22"/>
        <v>noun (m)</v>
      </c>
      <c r="S462" s="101"/>
    </row>
    <row r="463" spans="1:19" x14ac:dyDescent="0.3">
      <c r="A463" s="96" t="s">
        <v>1238</v>
      </c>
      <c r="B463" s="96" t="s">
        <v>1239</v>
      </c>
      <c r="C463" s="97" t="s">
        <v>366</v>
      </c>
      <c r="D463" s="97" t="s">
        <v>150</v>
      </c>
      <c r="E463" s="98" t="str">
        <f t="shared" si="21"/>
        <v>N</v>
      </c>
      <c r="K463" s="104">
        <v>3</v>
      </c>
      <c r="L463" s="104">
        <v>7</v>
      </c>
      <c r="O463" s="98" t="str">
        <f t="shared" si="22"/>
        <v>mwp</v>
      </c>
    </row>
    <row r="464" spans="1:19" x14ac:dyDescent="0.3">
      <c r="A464" s="96" t="s">
        <v>1240</v>
      </c>
      <c r="B464" s="113" t="s">
        <v>1241</v>
      </c>
      <c r="C464" s="97" t="s">
        <v>355</v>
      </c>
      <c r="D464" s="97">
        <v>25</v>
      </c>
      <c r="E464" s="98" t="str">
        <f t="shared" ref="E464:E527" si="23">IF(D464&lt;=2000,"Y","N")</f>
        <v>Y</v>
      </c>
      <c r="K464" s="104">
        <v>3</v>
      </c>
      <c r="L464" s="104">
        <v>7</v>
      </c>
      <c r="O464" s="98" t="str">
        <f t="shared" si="22"/>
        <v>verb (irreg)</v>
      </c>
    </row>
    <row r="465" spans="1:19" x14ac:dyDescent="0.3">
      <c r="A465" s="96" t="s">
        <v>1242</v>
      </c>
      <c r="B465" s="113" t="s">
        <v>1243</v>
      </c>
      <c r="C465" s="97" t="s">
        <v>355</v>
      </c>
      <c r="D465" s="97">
        <v>25</v>
      </c>
      <c r="E465" s="98" t="str">
        <f t="shared" si="23"/>
        <v>Y</v>
      </c>
      <c r="K465" s="104">
        <v>3</v>
      </c>
      <c r="L465" s="104">
        <v>7</v>
      </c>
      <c r="O465" s="98" t="str">
        <f t="shared" si="22"/>
        <v>verb (irreg)</v>
      </c>
    </row>
    <row r="466" spans="1:19" x14ac:dyDescent="0.3">
      <c r="A466" s="96" t="s">
        <v>1244</v>
      </c>
      <c r="B466" s="113" t="s">
        <v>1245</v>
      </c>
      <c r="C466" s="97" t="s">
        <v>355</v>
      </c>
      <c r="D466" s="97">
        <v>25</v>
      </c>
      <c r="E466" s="98" t="str">
        <f t="shared" si="23"/>
        <v>Y</v>
      </c>
      <c r="K466" s="104">
        <v>3</v>
      </c>
      <c r="L466" s="104">
        <v>7</v>
      </c>
      <c r="O466" s="98" t="str">
        <f t="shared" si="22"/>
        <v>verb (irreg)</v>
      </c>
    </row>
    <row r="467" spans="1:19" x14ac:dyDescent="0.3">
      <c r="A467" s="96" t="s">
        <v>1246</v>
      </c>
      <c r="B467" s="96" t="s">
        <v>1247</v>
      </c>
      <c r="C467" s="97" t="s">
        <v>316</v>
      </c>
      <c r="D467" s="97">
        <v>3503</v>
      </c>
      <c r="E467" s="98" t="str">
        <f t="shared" si="23"/>
        <v>N</v>
      </c>
      <c r="K467" s="104">
        <v>3</v>
      </c>
      <c r="L467" s="104">
        <v>7</v>
      </c>
      <c r="O467" s="98" t="str">
        <f t="shared" si="22"/>
        <v>verb</v>
      </c>
    </row>
    <row r="468" spans="1:19" x14ac:dyDescent="0.3">
      <c r="A468" s="96" t="s">
        <v>1248</v>
      </c>
      <c r="B468" s="96" t="s">
        <v>1249</v>
      </c>
      <c r="C468" s="97" t="s">
        <v>316</v>
      </c>
      <c r="D468" s="97">
        <v>2774</v>
      </c>
      <c r="E468" s="98" t="str">
        <f t="shared" si="23"/>
        <v>N</v>
      </c>
      <c r="K468" s="104">
        <v>3</v>
      </c>
      <c r="L468" s="104">
        <v>7</v>
      </c>
      <c r="O468" s="98" t="str">
        <f t="shared" si="22"/>
        <v>verb</v>
      </c>
    </row>
    <row r="469" spans="1:19" ht="18" x14ac:dyDescent="0.3">
      <c r="A469" s="96" t="s">
        <v>1250</v>
      </c>
      <c r="B469" s="96" t="s">
        <v>1251</v>
      </c>
      <c r="C469" s="97" t="s">
        <v>326</v>
      </c>
      <c r="D469" s="97">
        <v>2608</v>
      </c>
      <c r="E469" s="98" t="str">
        <f t="shared" si="23"/>
        <v>N</v>
      </c>
      <c r="K469" s="104">
        <v>3</v>
      </c>
      <c r="L469" s="104">
        <v>7</v>
      </c>
      <c r="O469" s="98" t="str">
        <f t="shared" si="22"/>
        <v>noun (f)</v>
      </c>
    </row>
    <row r="470" spans="1:19" x14ac:dyDescent="0.3">
      <c r="A470" s="96" t="s">
        <v>1252</v>
      </c>
      <c r="B470" s="96" t="s">
        <v>1253</v>
      </c>
      <c r="C470" s="97" t="s">
        <v>329</v>
      </c>
      <c r="D470" s="97">
        <v>2948</v>
      </c>
      <c r="E470" s="98" t="str">
        <f t="shared" si="23"/>
        <v>N</v>
      </c>
      <c r="K470" s="104">
        <v>3</v>
      </c>
      <c r="L470" s="104">
        <v>7</v>
      </c>
      <c r="O470" s="98" t="str">
        <f t="shared" si="22"/>
        <v>noun (m)</v>
      </c>
    </row>
    <row r="471" spans="1:19" x14ac:dyDescent="0.3">
      <c r="A471" s="96" t="s">
        <v>1254</v>
      </c>
      <c r="B471" s="96" t="s">
        <v>1255</v>
      </c>
      <c r="C471" s="97" t="s">
        <v>316</v>
      </c>
      <c r="D471" s="97">
        <v>636</v>
      </c>
      <c r="E471" s="98" t="str">
        <f t="shared" si="23"/>
        <v>Y</v>
      </c>
      <c r="K471" s="104">
        <v>3</v>
      </c>
      <c r="L471" s="104">
        <v>8</v>
      </c>
      <c r="O471" s="98" t="str">
        <f t="shared" si="22"/>
        <v>verb</v>
      </c>
    </row>
    <row r="472" spans="1:19" x14ac:dyDescent="0.3">
      <c r="A472" s="96" t="s">
        <v>1256</v>
      </c>
      <c r="B472" s="96" t="s">
        <v>1257</v>
      </c>
      <c r="C472" s="97" t="s">
        <v>316</v>
      </c>
      <c r="D472" s="97">
        <v>1879</v>
      </c>
      <c r="E472" s="98" t="str">
        <f t="shared" si="23"/>
        <v>Y</v>
      </c>
      <c r="K472" s="104">
        <v>3</v>
      </c>
      <c r="L472" s="104">
        <v>8</v>
      </c>
      <c r="O472" s="98" t="str">
        <f t="shared" si="22"/>
        <v>verb</v>
      </c>
    </row>
    <row r="473" spans="1:19" ht="18" x14ac:dyDescent="0.3">
      <c r="A473" s="96" t="s">
        <v>1258</v>
      </c>
      <c r="B473" s="96" t="s">
        <v>1259</v>
      </c>
      <c r="C473" s="97" t="s">
        <v>329</v>
      </c>
      <c r="D473" s="97">
        <v>1886</v>
      </c>
      <c r="E473" s="98" t="str">
        <f t="shared" si="23"/>
        <v>Y</v>
      </c>
      <c r="K473" s="104">
        <v>3</v>
      </c>
      <c r="L473" s="104">
        <v>8</v>
      </c>
      <c r="O473" s="98" t="str">
        <f t="shared" si="22"/>
        <v>noun (m)</v>
      </c>
    </row>
    <row r="474" spans="1:19" x14ac:dyDescent="0.3">
      <c r="A474" s="96" t="s">
        <v>1260</v>
      </c>
      <c r="B474" s="96" t="s">
        <v>1261</v>
      </c>
      <c r="C474" s="97" t="s">
        <v>326</v>
      </c>
      <c r="D474" s="97">
        <v>475</v>
      </c>
      <c r="E474" s="98" t="str">
        <f t="shared" si="23"/>
        <v>Y</v>
      </c>
      <c r="K474" s="104">
        <v>3</v>
      </c>
      <c r="L474" s="104">
        <v>8</v>
      </c>
      <c r="M474" s="116">
        <v>3</v>
      </c>
      <c r="N474" s="116">
        <v>8</v>
      </c>
      <c r="O474" s="98" t="str">
        <f t="shared" si="22"/>
        <v>noun (f)</v>
      </c>
    </row>
    <row r="475" spans="1:19" ht="18" x14ac:dyDescent="0.3">
      <c r="A475" s="96" t="s">
        <v>1262</v>
      </c>
      <c r="B475" s="96" t="s">
        <v>1263</v>
      </c>
      <c r="C475" s="97" t="s">
        <v>326</v>
      </c>
      <c r="D475" s="97">
        <v>2580</v>
      </c>
      <c r="E475" s="98" t="str">
        <f t="shared" si="23"/>
        <v>N</v>
      </c>
      <c r="K475" s="104">
        <v>3</v>
      </c>
      <c r="L475" s="104">
        <v>8</v>
      </c>
      <c r="M475" s="116">
        <v>3</v>
      </c>
      <c r="N475" s="116">
        <v>8</v>
      </c>
      <c r="O475" s="98" t="str">
        <f t="shared" si="22"/>
        <v>noun (f)</v>
      </c>
    </row>
    <row r="476" spans="1:19" x14ac:dyDescent="0.3">
      <c r="A476" s="96" t="s">
        <v>1264</v>
      </c>
      <c r="B476" s="96" t="s">
        <v>1265</v>
      </c>
      <c r="C476" s="97" t="s">
        <v>329</v>
      </c>
      <c r="D476" s="97">
        <v>2802</v>
      </c>
      <c r="E476" s="98" t="str">
        <f t="shared" si="23"/>
        <v>N</v>
      </c>
      <c r="K476" s="104">
        <v>3</v>
      </c>
      <c r="L476" s="104">
        <v>8</v>
      </c>
      <c r="O476" s="98" t="str">
        <f t="shared" si="22"/>
        <v>noun (m)</v>
      </c>
    </row>
    <row r="477" spans="1:19" x14ac:dyDescent="0.3">
      <c r="A477" s="96" t="s">
        <v>1266</v>
      </c>
      <c r="B477" s="96" t="s">
        <v>1267</v>
      </c>
      <c r="C477" s="97" t="s">
        <v>329</v>
      </c>
      <c r="D477" s="97">
        <v>1616</v>
      </c>
      <c r="E477" s="98" t="str">
        <f t="shared" si="23"/>
        <v>Y</v>
      </c>
      <c r="K477" s="104">
        <v>3</v>
      </c>
      <c r="L477" s="104">
        <v>8</v>
      </c>
      <c r="O477" s="98" t="str">
        <f t="shared" si="22"/>
        <v>noun (m)</v>
      </c>
    </row>
    <row r="478" spans="1:19" s="98" customFormat="1" x14ac:dyDescent="0.3">
      <c r="A478" s="96" t="s">
        <v>1268</v>
      </c>
      <c r="B478" s="96" t="s">
        <v>1269</v>
      </c>
      <c r="C478" s="97" t="s">
        <v>368</v>
      </c>
      <c r="D478" s="97" t="s">
        <v>150</v>
      </c>
      <c r="E478" s="98" t="str">
        <f t="shared" si="23"/>
        <v>N</v>
      </c>
      <c r="F478" s="97"/>
      <c r="G478" s="90"/>
      <c r="H478" s="90"/>
      <c r="I478" s="91"/>
      <c r="J478" s="91"/>
      <c r="K478" s="92"/>
      <c r="L478" s="92"/>
      <c r="M478" s="93">
        <v>1</v>
      </c>
      <c r="N478" s="93">
        <v>1</v>
      </c>
      <c r="O478" s="98" t="str">
        <f t="shared" si="22"/>
        <v>adj</v>
      </c>
      <c r="S478" s="101"/>
    </row>
    <row r="479" spans="1:19" s="98" customFormat="1" x14ac:dyDescent="0.3">
      <c r="A479" s="96" t="s">
        <v>1270</v>
      </c>
      <c r="B479" s="96" t="s">
        <v>1271</v>
      </c>
      <c r="C479" s="97" t="s">
        <v>368</v>
      </c>
      <c r="D479" s="97">
        <v>949</v>
      </c>
      <c r="E479" s="98" t="str">
        <f t="shared" si="23"/>
        <v>Y</v>
      </c>
      <c r="F479" s="97"/>
      <c r="G479" s="90"/>
      <c r="H479" s="90"/>
      <c r="I479" s="91"/>
      <c r="J479" s="91"/>
      <c r="K479" s="92"/>
      <c r="L479" s="92"/>
      <c r="M479" s="93">
        <v>1</v>
      </c>
      <c r="N479" s="93">
        <v>1</v>
      </c>
      <c r="O479" s="98" t="str">
        <f t="shared" si="22"/>
        <v>adj</v>
      </c>
      <c r="S479" s="101"/>
    </row>
    <row r="480" spans="1:19" s="98" customFormat="1" x14ac:dyDescent="0.3">
      <c r="A480" s="96" t="s">
        <v>1272</v>
      </c>
      <c r="B480" s="96" t="s">
        <v>1273</v>
      </c>
      <c r="C480" s="97" t="s">
        <v>368</v>
      </c>
      <c r="D480" s="97">
        <v>1520</v>
      </c>
      <c r="E480" s="98" t="str">
        <f t="shared" si="23"/>
        <v>Y</v>
      </c>
      <c r="F480" s="97"/>
      <c r="G480" s="90"/>
      <c r="H480" s="90"/>
      <c r="I480" s="91"/>
      <c r="J480" s="91"/>
      <c r="K480" s="92"/>
      <c r="L480" s="92"/>
      <c r="M480" s="93">
        <v>1</v>
      </c>
      <c r="N480" s="93">
        <v>1</v>
      </c>
      <c r="O480" s="98" t="str">
        <f t="shared" si="22"/>
        <v>adj</v>
      </c>
      <c r="S480" s="101"/>
    </row>
    <row r="481" spans="1:19" s="98" customFormat="1" x14ac:dyDescent="0.3">
      <c r="A481" s="96" t="s">
        <v>1274</v>
      </c>
      <c r="B481" s="96" t="s">
        <v>1275</v>
      </c>
      <c r="C481" s="97" t="s">
        <v>368</v>
      </c>
      <c r="D481" s="97">
        <v>844</v>
      </c>
      <c r="E481" s="98" t="str">
        <f t="shared" si="23"/>
        <v>Y</v>
      </c>
      <c r="F481" s="97"/>
      <c r="G481" s="90"/>
      <c r="H481" s="90"/>
      <c r="I481" s="91"/>
      <c r="J481" s="91"/>
      <c r="K481" s="92"/>
      <c r="L481" s="92"/>
      <c r="M481" s="93">
        <v>1</v>
      </c>
      <c r="N481" s="93">
        <v>2</v>
      </c>
      <c r="O481" s="98" t="str">
        <f t="shared" si="22"/>
        <v>adj</v>
      </c>
      <c r="S481" s="101"/>
    </row>
    <row r="482" spans="1:19" s="98" customFormat="1" x14ac:dyDescent="0.3">
      <c r="A482" s="96" t="s">
        <v>1276</v>
      </c>
      <c r="B482" s="96" t="s">
        <v>1277</v>
      </c>
      <c r="C482" s="97" t="s">
        <v>368</v>
      </c>
      <c r="D482" s="97">
        <v>1666</v>
      </c>
      <c r="E482" s="98" t="str">
        <f t="shared" si="23"/>
        <v>Y</v>
      </c>
      <c r="F482" s="97"/>
      <c r="G482" s="90"/>
      <c r="H482" s="90"/>
      <c r="I482" s="91"/>
      <c r="J482" s="91"/>
      <c r="K482" s="92"/>
      <c r="L482" s="92"/>
      <c r="M482" s="93">
        <v>1</v>
      </c>
      <c r="N482" s="93">
        <v>2</v>
      </c>
      <c r="O482" s="98" t="str">
        <f t="shared" si="22"/>
        <v>adj</v>
      </c>
      <c r="S482" s="101"/>
    </row>
    <row r="483" spans="1:19" s="98" customFormat="1" x14ac:dyDescent="0.3">
      <c r="A483" s="96" t="s">
        <v>1278</v>
      </c>
      <c r="B483" s="96" t="s">
        <v>1279</v>
      </c>
      <c r="C483" s="97" t="s">
        <v>329</v>
      </c>
      <c r="D483" s="97">
        <v>1697</v>
      </c>
      <c r="E483" s="98" t="str">
        <f t="shared" si="23"/>
        <v>Y</v>
      </c>
      <c r="F483" s="97"/>
      <c r="G483" s="90"/>
      <c r="H483" s="90"/>
      <c r="I483" s="91"/>
      <c r="J483" s="91"/>
      <c r="K483" s="92"/>
      <c r="L483" s="92"/>
      <c r="M483" s="93">
        <v>1</v>
      </c>
      <c r="N483" s="93">
        <v>3</v>
      </c>
      <c r="O483" s="98" t="str">
        <f t="shared" si="22"/>
        <v>noun (m)</v>
      </c>
      <c r="S483" s="101"/>
    </row>
    <row r="484" spans="1:19" s="98" customFormat="1" x14ac:dyDescent="0.3">
      <c r="A484" s="96" t="s">
        <v>1280</v>
      </c>
      <c r="B484" s="96" t="s">
        <v>1281</v>
      </c>
      <c r="C484" s="97" t="s">
        <v>329</v>
      </c>
      <c r="D484" s="97">
        <v>1687</v>
      </c>
      <c r="E484" s="98" t="str">
        <f t="shared" si="23"/>
        <v>Y</v>
      </c>
      <c r="F484" s="97"/>
      <c r="G484" s="90"/>
      <c r="H484" s="90"/>
      <c r="I484" s="91"/>
      <c r="J484" s="91"/>
      <c r="K484" s="92"/>
      <c r="L484" s="92"/>
      <c r="M484" s="93">
        <v>1</v>
      </c>
      <c r="N484" s="93">
        <v>3</v>
      </c>
      <c r="O484" s="98" t="str">
        <f t="shared" si="22"/>
        <v>noun (m)</v>
      </c>
      <c r="S484" s="101"/>
    </row>
    <row r="485" spans="1:19" s="98" customFormat="1" x14ac:dyDescent="0.3">
      <c r="A485" s="96" t="s">
        <v>1282</v>
      </c>
      <c r="B485" s="96" t="s">
        <v>1283</v>
      </c>
      <c r="C485" s="97" t="s">
        <v>374</v>
      </c>
      <c r="D485" s="97">
        <v>513</v>
      </c>
      <c r="E485" s="98" t="str">
        <f t="shared" si="23"/>
        <v>Y</v>
      </c>
      <c r="F485" s="97"/>
      <c r="G485" s="90"/>
      <c r="H485" s="90"/>
      <c r="I485" s="91"/>
      <c r="J485" s="91"/>
      <c r="K485" s="92"/>
      <c r="L485" s="92"/>
      <c r="M485" s="93">
        <v>1</v>
      </c>
      <c r="N485" s="93">
        <v>5</v>
      </c>
      <c r="O485" s="98" t="str">
        <f t="shared" si="22"/>
        <v>adv</v>
      </c>
      <c r="P485" s="101"/>
      <c r="S485" s="101"/>
    </row>
    <row r="486" spans="1:19" s="98" customFormat="1" x14ac:dyDescent="0.3">
      <c r="A486" s="96" t="s">
        <v>1284</v>
      </c>
      <c r="B486" s="96" t="s">
        <v>1285</v>
      </c>
      <c r="C486" s="97" t="s">
        <v>368</v>
      </c>
      <c r="D486" s="97">
        <v>713</v>
      </c>
      <c r="E486" s="98" t="str">
        <f t="shared" si="23"/>
        <v>Y</v>
      </c>
      <c r="F486" s="97"/>
      <c r="G486" s="90"/>
      <c r="H486" s="90"/>
      <c r="I486" s="91"/>
      <c r="J486" s="91"/>
      <c r="K486" s="92"/>
      <c r="L486" s="92"/>
      <c r="M486" s="93">
        <v>1</v>
      </c>
      <c r="N486" s="93">
        <v>6</v>
      </c>
      <c r="O486" s="98" t="str">
        <f t="shared" si="22"/>
        <v>adj</v>
      </c>
      <c r="P486" s="101"/>
      <c r="S486" s="101"/>
    </row>
    <row r="487" spans="1:19" s="98" customFormat="1" x14ac:dyDescent="0.3">
      <c r="A487" s="96" t="s">
        <v>1286</v>
      </c>
      <c r="B487" s="96" t="s">
        <v>1287</v>
      </c>
      <c r="C487" s="97" t="s">
        <v>368</v>
      </c>
      <c r="D487" s="97" t="s">
        <v>150</v>
      </c>
      <c r="E487" s="98" t="str">
        <f t="shared" si="23"/>
        <v>N</v>
      </c>
      <c r="F487" s="97"/>
      <c r="G487" s="90"/>
      <c r="H487" s="90"/>
      <c r="I487" s="91"/>
      <c r="J487" s="91"/>
      <c r="K487" s="92"/>
      <c r="L487" s="92"/>
      <c r="M487" s="93">
        <v>1</v>
      </c>
      <c r="N487" s="93">
        <v>6</v>
      </c>
      <c r="O487" s="98" t="str">
        <f t="shared" si="22"/>
        <v>adj</v>
      </c>
      <c r="P487" s="101"/>
      <c r="S487" s="101"/>
    </row>
    <row r="488" spans="1:19" s="98" customFormat="1" x14ac:dyDescent="0.3">
      <c r="A488" s="99" t="s">
        <v>1288</v>
      </c>
      <c r="B488" s="96" t="s">
        <v>1289</v>
      </c>
      <c r="C488" s="98" t="s">
        <v>368</v>
      </c>
      <c r="D488" s="98">
        <v>1341</v>
      </c>
      <c r="E488" s="98" t="str">
        <f t="shared" si="23"/>
        <v>Y</v>
      </c>
      <c r="F488" s="99"/>
      <c r="G488" s="90"/>
      <c r="H488" s="90"/>
      <c r="I488" s="91"/>
      <c r="J488" s="91"/>
      <c r="K488" s="92"/>
      <c r="L488" s="92"/>
      <c r="M488" s="93">
        <v>1</v>
      </c>
      <c r="N488" s="93">
        <v>6</v>
      </c>
      <c r="O488" s="98" t="str">
        <f t="shared" si="22"/>
        <v>adj</v>
      </c>
      <c r="P488" s="101"/>
      <c r="S488" s="101"/>
    </row>
    <row r="489" spans="1:19" s="98" customFormat="1" x14ac:dyDescent="0.3">
      <c r="A489" s="99" t="s">
        <v>1290</v>
      </c>
      <c r="B489" s="96" t="s">
        <v>1291</v>
      </c>
      <c r="C489" s="98" t="s">
        <v>368</v>
      </c>
      <c r="D489" s="98">
        <v>1341</v>
      </c>
      <c r="E489" s="98" t="str">
        <f t="shared" si="23"/>
        <v>Y</v>
      </c>
      <c r="F489" s="99"/>
      <c r="G489" s="90"/>
      <c r="H489" s="90"/>
      <c r="I489" s="91"/>
      <c r="J489" s="91"/>
      <c r="K489" s="92"/>
      <c r="L489" s="92"/>
      <c r="M489" s="93">
        <v>1</v>
      </c>
      <c r="N489" s="93">
        <v>6</v>
      </c>
      <c r="O489" s="98" t="str">
        <f t="shared" si="22"/>
        <v>adj</v>
      </c>
      <c r="P489" s="101"/>
      <c r="S489" s="101"/>
    </row>
    <row r="490" spans="1:19" s="98" customFormat="1" ht="18" x14ac:dyDescent="0.3">
      <c r="A490" s="96" t="s">
        <v>1292</v>
      </c>
      <c r="B490" s="96" t="s">
        <v>1293</v>
      </c>
      <c r="C490" s="97" t="s">
        <v>326</v>
      </c>
      <c r="D490" s="97">
        <v>488</v>
      </c>
      <c r="E490" s="98" t="str">
        <f>IF(D490&lt;=2000,"Y","N")</f>
        <v>Y</v>
      </c>
      <c r="F490" s="97"/>
      <c r="G490" s="90"/>
      <c r="H490" s="90"/>
      <c r="I490" s="91"/>
      <c r="J490" s="91"/>
      <c r="K490" s="92"/>
      <c r="L490" s="92"/>
      <c r="M490" s="93">
        <v>1</v>
      </c>
      <c r="N490" s="93">
        <v>7</v>
      </c>
      <c r="O490" s="98" t="str">
        <f>IF(AND(ISBLANK(G490),ISBLANK(I490),ISBLANK(K490),ISBLANK(M490)),"",C490)</f>
        <v>noun (f)</v>
      </c>
      <c r="S490" s="101"/>
    </row>
    <row r="491" spans="1:19" ht="18" x14ac:dyDescent="0.3">
      <c r="A491" s="99" t="s">
        <v>1294</v>
      </c>
      <c r="B491" s="99" t="s">
        <v>1295</v>
      </c>
      <c r="C491" s="98" t="s">
        <v>329</v>
      </c>
      <c r="D491" s="101">
        <v>1886</v>
      </c>
      <c r="E491" s="98" t="str">
        <f t="shared" si="23"/>
        <v>Y</v>
      </c>
      <c r="F491" s="99"/>
      <c r="G491" s="102"/>
      <c r="H491" s="102"/>
      <c r="I491" s="103"/>
      <c r="J491" s="103"/>
      <c r="K491" s="104"/>
      <c r="L491" s="104"/>
      <c r="M491" s="93">
        <v>1</v>
      </c>
      <c r="N491" s="93">
        <v>8</v>
      </c>
      <c r="O491" s="98" t="str">
        <f t="shared" si="22"/>
        <v>noun (m)</v>
      </c>
      <c r="P491" s="98"/>
      <c r="Q491" s="98"/>
      <c r="R491" s="98"/>
      <c r="S491" s="101"/>
    </row>
    <row r="492" spans="1:19" s="98" customFormat="1" x14ac:dyDescent="0.3">
      <c r="A492" s="96" t="s">
        <v>1296</v>
      </c>
      <c r="B492" s="96" t="s">
        <v>1297</v>
      </c>
      <c r="C492" s="97" t="s">
        <v>329</v>
      </c>
      <c r="D492" s="97">
        <v>1623</v>
      </c>
      <c r="E492" s="98" t="str">
        <f t="shared" si="23"/>
        <v>Y</v>
      </c>
      <c r="F492" s="97"/>
      <c r="G492" s="90"/>
      <c r="H492" s="90"/>
      <c r="I492" s="91"/>
      <c r="J492" s="91"/>
      <c r="K492" s="92"/>
      <c r="L492" s="92"/>
      <c r="M492" s="93">
        <v>1</v>
      </c>
      <c r="N492" s="93">
        <v>8</v>
      </c>
      <c r="O492" s="98" t="str">
        <f t="shared" si="22"/>
        <v>noun (m)</v>
      </c>
      <c r="S492" s="101"/>
    </row>
    <row r="493" spans="1:19" s="98" customFormat="1" x14ac:dyDescent="0.3">
      <c r="A493" s="99" t="s">
        <v>1298</v>
      </c>
      <c r="B493" s="99" t="s">
        <v>1299</v>
      </c>
      <c r="C493" s="98" t="s">
        <v>329</v>
      </c>
      <c r="D493" s="101">
        <v>1774</v>
      </c>
      <c r="E493" s="98" t="str">
        <f t="shared" si="23"/>
        <v>Y</v>
      </c>
      <c r="F493" s="99"/>
      <c r="G493" s="90"/>
      <c r="H493" s="90"/>
      <c r="I493" s="91"/>
      <c r="J493" s="91"/>
      <c r="K493" s="104"/>
      <c r="L493" s="104"/>
      <c r="M493" s="93">
        <v>1</v>
      </c>
      <c r="N493" s="93">
        <v>8</v>
      </c>
      <c r="O493" s="98" t="str">
        <f t="shared" si="22"/>
        <v>noun (m)</v>
      </c>
      <c r="S493" s="101"/>
    </row>
    <row r="494" spans="1:19" s="98" customFormat="1" x14ac:dyDescent="0.3">
      <c r="A494" s="99" t="s">
        <v>1300</v>
      </c>
      <c r="B494" s="99" t="s">
        <v>1301</v>
      </c>
      <c r="C494" s="98" t="s">
        <v>326</v>
      </c>
      <c r="D494" s="101">
        <v>489</v>
      </c>
      <c r="E494" s="98" t="str">
        <f t="shared" si="23"/>
        <v>Y</v>
      </c>
      <c r="F494" s="99"/>
      <c r="G494" s="90"/>
      <c r="H494" s="90"/>
      <c r="I494" s="91"/>
      <c r="J494" s="91"/>
      <c r="K494" s="92"/>
      <c r="L494" s="92"/>
      <c r="M494" s="105">
        <v>1</v>
      </c>
      <c r="N494" s="105">
        <v>8</v>
      </c>
      <c r="O494" s="98" t="str">
        <f t="shared" si="22"/>
        <v>noun (f)</v>
      </c>
      <c r="S494" s="101"/>
    </row>
    <row r="495" spans="1:19" x14ac:dyDescent="0.3">
      <c r="A495" s="99" t="s">
        <v>1302</v>
      </c>
      <c r="B495" s="99" t="s">
        <v>1303</v>
      </c>
      <c r="C495" s="98" t="s">
        <v>329</v>
      </c>
      <c r="D495" s="101" t="s">
        <v>150</v>
      </c>
      <c r="E495" s="98" t="str">
        <f t="shared" si="23"/>
        <v>N</v>
      </c>
      <c r="F495" s="99"/>
      <c r="G495" s="90"/>
      <c r="H495" s="90"/>
      <c r="I495" s="91"/>
      <c r="J495" s="91"/>
      <c r="K495" s="92"/>
      <c r="L495" s="92"/>
      <c r="M495" s="93">
        <v>1</v>
      </c>
      <c r="N495" s="93">
        <v>9</v>
      </c>
      <c r="O495" s="98" t="str">
        <f t="shared" si="22"/>
        <v>noun (m)</v>
      </c>
      <c r="P495" s="98"/>
      <c r="Q495" s="98"/>
      <c r="R495" s="98"/>
      <c r="S495" s="101"/>
    </row>
    <row r="496" spans="1:19" x14ac:dyDescent="0.3">
      <c r="A496" s="96" t="s">
        <v>1304</v>
      </c>
      <c r="B496" s="96" t="s">
        <v>1305</v>
      </c>
      <c r="C496" s="97" t="s">
        <v>326</v>
      </c>
      <c r="D496" s="97">
        <v>1782</v>
      </c>
      <c r="E496" s="98" t="str">
        <f t="shared" si="23"/>
        <v>Y</v>
      </c>
      <c r="G496" s="102"/>
      <c r="H496" s="102"/>
      <c r="I496" s="103"/>
      <c r="J496" s="103"/>
      <c r="K496" s="104"/>
      <c r="L496" s="104"/>
      <c r="M496" s="105">
        <v>1</v>
      </c>
      <c r="N496" s="105">
        <v>9</v>
      </c>
      <c r="O496" s="98" t="str">
        <f t="shared" si="22"/>
        <v>noun (f)</v>
      </c>
      <c r="P496" s="98"/>
      <c r="Q496" s="98"/>
      <c r="R496" s="98"/>
      <c r="S496" s="101"/>
    </row>
    <row r="497" spans="1:19" x14ac:dyDescent="0.3">
      <c r="A497" s="96" t="s">
        <v>1306</v>
      </c>
      <c r="B497" s="96" t="s">
        <v>1307</v>
      </c>
      <c r="C497" s="97" t="s">
        <v>329</v>
      </c>
      <c r="D497" s="97">
        <v>1736</v>
      </c>
      <c r="E497" s="98" t="str">
        <f t="shared" si="23"/>
        <v>Y</v>
      </c>
      <c r="G497" s="102"/>
      <c r="H497" s="102"/>
      <c r="I497" s="103"/>
      <c r="J497" s="103"/>
      <c r="K497" s="104"/>
      <c r="L497" s="104"/>
      <c r="M497" s="105">
        <v>1</v>
      </c>
      <c r="N497" s="105">
        <v>9</v>
      </c>
      <c r="O497" s="98" t="str">
        <f t="shared" si="22"/>
        <v>noun (m)</v>
      </c>
      <c r="P497" s="98"/>
      <c r="Q497" s="98"/>
      <c r="R497" s="98"/>
      <c r="S497" s="101"/>
    </row>
    <row r="498" spans="1:19" x14ac:dyDescent="0.3">
      <c r="A498" s="99" t="s">
        <v>1308</v>
      </c>
      <c r="B498" s="99" t="s">
        <v>1309</v>
      </c>
      <c r="C498" s="98" t="s">
        <v>329</v>
      </c>
      <c r="D498" s="101">
        <v>1889</v>
      </c>
      <c r="E498" s="98" t="str">
        <f t="shared" si="23"/>
        <v>Y</v>
      </c>
      <c r="F498" s="99"/>
      <c r="G498" s="90"/>
      <c r="H498" s="90"/>
      <c r="I498" s="91"/>
      <c r="J498" s="91"/>
      <c r="K498" s="92"/>
      <c r="L498" s="92"/>
      <c r="M498" s="93">
        <v>1</v>
      </c>
      <c r="N498" s="93">
        <v>9</v>
      </c>
      <c r="O498" s="98" t="str">
        <f t="shared" si="22"/>
        <v>noun (m)</v>
      </c>
      <c r="P498" s="98"/>
      <c r="Q498" s="98"/>
      <c r="R498" s="98"/>
      <c r="S498" s="101"/>
    </row>
    <row r="499" spans="1:19" x14ac:dyDescent="0.3">
      <c r="A499" s="96" t="s">
        <v>1310</v>
      </c>
      <c r="B499" s="96" t="s">
        <v>1310</v>
      </c>
      <c r="C499" s="97" t="s">
        <v>368</v>
      </c>
      <c r="D499" s="97">
        <v>1225</v>
      </c>
      <c r="E499" s="98" t="str">
        <f t="shared" si="23"/>
        <v>Y</v>
      </c>
      <c r="G499" s="90"/>
      <c r="H499" s="90"/>
      <c r="I499" s="91"/>
      <c r="J499" s="91"/>
      <c r="K499" s="92"/>
      <c r="L499" s="92"/>
      <c r="M499" s="93">
        <v>1</v>
      </c>
      <c r="N499" s="93">
        <v>9</v>
      </c>
      <c r="O499" s="98" t="str">
        <f t="shared" si="22"/>
        <v>adj</v>
      </c>
      <c r="P499" s="98"/>
      <c r="Q499" s="98"/>
      <c r="R499" s="98"/>
      <c r="S499" s="101"/>
    </row>
    <row r="500" spans="1:19" x14ac:dyDescent="0.3">
      <c r="A500" s="96" t="s">
        <v>1311</v>
      </c>
      <c r="B500" s="96" t="s">
        <v>1312</v>
      </c>
      <c r="C500" s="97" t="s">
        <v>329</v>
      </c>
      <c r="D500" s="97">
        <v>1952</v>
      </c>
      <c r="E500" s="98" t="str">
        <f t="shared" si="23"/>
        <v>Y</v>
      </c>
      <c r="G500" s="90"/>
      <c r="H500" s="90"/>
      <c r="I500" s="91"/>
      <c r="J500" s="91"/>
      <c r="K500" s="92"/>
      <c r="L500" s="92"/>
      <c r="M500" s="93">
        <v>1</v>
      </c>
      <c r="N500" s="93">
        <v>10</v>
      </c>
      <c r="O500" s="98" t="str">
        <f t="shared" si="22"/>
        <v>noun (m)</v>
      </c>
      <c r="P500" s="98"/>
      <c r="Q500" s="98"/>
      <c r="R500" s="98"/>
      <c r="S500" s="101"/>
    </row>
    <row r="501" spans="1:19" x14ac:dyDescent="0.3">
      <c r="A501" s="113" t="s">
        <v>1313</v>
      </c>
      <c r="B501" s="96" t="s">
        <v>1314</v>
      </c>
      <c r="C501" s="98" t="s">
        <v>352</v>
      </c>
      <c r="D501" s="101">
        <v>805</v>
      </c>
      <c r="E501" s="98" t="str">
        <f t="shared" si="23"/>
        <v>Y</v>
      </c>
      <c r="F501" s="99"/>
      <c r="G501" s="90"/>
      <c r="H501" s="90"/>
      <c r="I501" s="91"/>
      <c r="J501" s="91"/>
      <c r="K501" s="92"/>
      <c r="L501" s="92"/>
      <c r="M501" s="93">
        <v>1</v>
      </c>
      <c r="N501" s="93">
        <v>10</v>
      </c>
      <c r="O501" s="98" t="str">
        <f t="shared" si="22"/>
        <v>prep</v>
      </c>
      <c r="P501" s="98"/>
      <c r="Q501" s="98"/>
      <c r="R501" s="98"/>
      <c r="S501" s="101"/>
    </row>
    <row r="502" spans="1:19" x14ac:dyDescent="0.3">
      <c r="A502" s="113" t="s">
        <v>1315</v>
      </c>
      <c r="B502" s="96" t="s">
        <v>1316</v>
      </c>
      <c r="C502" s="98" t="s">
        <v>352</v>
      </c>
      <c r="D502" s="101">
        <v>198</v>
      </c>
      <c r="E502" s="98" t="str">
        <f t="shared" si="23"/>
        <v>Y</v>
      </c>
      <c r="F502" s="99"/>
      <c r="G502" s="90"/>
      <c r="H502" s="90"/>
      <c r="I502" s="91"/>
      <c r="J502" s="91"/>
      <c r="K502" s="92"/>
      <c r="L502" s="92"/>
      <c r="M502" s="93">
        <v>1</v>
      </c>
      <c r="N502" s="93">
        <v>10</v>
      </c>
      <c r="O502" s="98" t="str">
        <f t="shared" si="22"/>
        <v>prep</v>
      </c>
      <c r="Q502" s="98"/>
      <c r="R502" s="98"/>
      <c r="S502" s="101"/>
    </row>
    <row r="503" spans="1:19" x14ac:dyDescent="0.3">
      <c r="A503" s="113" t="s">
        <v>1317</v>
      </c>
      <c r="B503" s="96" t="s">
        <v>1318</v>
      </c>
      <c r="C503" s="98" t="s">
        <v>352</v>
      </c>
      <c r="D503" s="101">
        <v>55</v>
      </c>
      <c r="E503" s="98" t="str">
        <f t="shared" si="23"/>
        <v>Y</v>
      </c>
      <c r="F503" s="99"/>
      <c r="G503" s="90"/>
      <c r="H503" s="90"/>
      <c r="I503" s="91"/>
      <c r="J503" s="91"/>
      <c r="K503" s="92"/>
      <c r="L503" s="92"/>
      <c r="M503" s="93">
        <v>1</v>
      </c>
      <c r="N503" s="93">
        <v>10</v>
      </c>
      <c r="O503" s="98" t="str">
        <f t="shared" si="22"/>
        <v>prep</v>
      </c>
    </row>
    <row r="504" spans="1:19" x14ac:dyDescent="0.3">
      <c r="A504" s="96" t="s">
        <v>1319</v>
      </c>
      <c r="B504" s="96" t="s">
        <v>1320</v>
      </c>
      <c r="C504" s="97" t="s">
        <v>329</v>
      </c>
      <c r="D504" s="97">
        <v>1552</v>
      </c>
      <c r="E504" s="98" t="str">
        <f t="shared" si="23"/>
        <v>Y</v>
      </c>
      <c r="G504" s="90"/>
      <c r="H504" s="90"/>
      <c r="I504" s="91"/>
      <c r="J504" s="91"/>
      <c r="K504" s="92"/>
      <c r="L504" s="92"/>
      <c r="M504" s="93">
        <v>1</v>
      </c>
      <c r="N504" s="93">
        <v>12</v>
      </c>
      <c r="O504" s="98" t="str">
        <f t="shared" si="22"/>
        <v>noun (m)</v>
      </c>
      <c r="P504" s="98"/>
      <c r="Q504" s="98"/>
      <c r="R504" s="98"/>
      <c r="S504" s="101"/>
    </row>
    <row r="505" spans="1:19" x14ac:dyDescent="0.3">
      <c r="A505" s="96" t="s">
        <v>1321</v>
      </c>
      <c r="B505" s="96" t="s">
        <v>1322</v>
      </c>
      <c r="C505" s="97" t="s">
        <v>326</v>
      </c>
      <c r="D505" s="97">
        <v>1552</v>
      </c>
      <c r="E505" s="98" t="str">
        <f t="shared" si="23"/>
        <v>Y</v>
      </c>
      <c r="G505" s="90"/>
      <c r="H505" s="90"/>
      <c r="I505" s="91"/>
      <c r="J505" s="91"/>
      <c r="K505" s="92"/>
      <c r="L505" s="92"/>
      <c r="M505" s="93">
        <v>1</v>
      </c>
      <c r="N505" s="93">
        <v>12</v>
      </c>
      <c r="O505" s="98" t="str">
        <f t="shared" si="22"/>
        <v>noun (f)</v>
      </c>
      <c r="P505" s="98"/>
      <c r="Q505" s="98"/>
      <c r="R505" s="98"/>
      <c r="S505" s="101"/>
    </row>
    <row r="506" spans="1:19" x14ac:dyDescent="0.3">
      <c r="A506" s="96" t="s">
        <v>1323</v>
      </c>
      <c r="B506" s="96" t="s">
        <v>1324</v>
      </c>
      <c r="C506" s="97" t="s">
        <v>316</v>
      </c>
      <c r="D506" s="97">
        <v>258</v>
      </c>
      <c r="E506" s="98" t="str">
        <f t="shared" si="23"/>
        <v>Y</v>
      </c>
      <c r="G506" s="90"/>
      <c r="H506" s="90"/>
      <c r="I506" s="91"/>
      <c r="J506" s="91"/>
      <c r="K506" s="92"/>
      <c r="L506" s="92"/>
      <c r="M506" s="93">
        <v>2</v>
      </c>
      <c r="N506" s="93">
        <v>1</v>
      </c>
      <c r="O506" s="98" t="str">
        <f t="shared" si="22"/>
        <v>verb</v>
      </c>
      <c r="P506" s="98"/>
      <c r="Q506" s="98"/>
      <c r="R506" s="98"/>
      <c r="S506" s="101"/>
    </row>
    <row r="507" spans="1:19" x14ac:dyDescent="0.3">
      <c r="A507" s="96" t="s">
        <v>1325</v>
      </c>
      <c r="B507" s="96" t="s">
        <v>1326</v>
      </c>
      <c r="C507" s="97" t="s">
        <v>316</v>
      </c>
      <c r="D507" s="97">
        <v>1268</v>
      </c>
      <c r="E507" s="98" t="str">
        <f t="shared" si="23"/>
        <v>Y</v>
      </c>
      <c r="G507" s="90"/>
      <c r="H507" s="90"/>
      <c r="I507" s="91"/>
      <c r="J507" s="91"/>
      <c r="K507" s="92"/>
      <c r="L507" s="92"/>
      <c r="M507" s="93">
        <v>2</v>
      </c>
      <c r="N507" s="93">
        <v>1</v>
      </c>
      <c r="O507" s="98" t="str">
        <f t="shared" si="22"/>
        <v>verb</v>
      </c>
      <c r="P507" s="98"/>
      <c r="Q507" s="98"/>
      <c r="R507" s="98"/>
      <c r="S507" s="101"/>
    </row>
    <row r="508" spans="1:19" x14ac:dyDescent="0.3">
      <c r="A508" s="96" t="s">
        <v>1327</v>
      </c>
      <c r="B508" s="96" t="s">
        <v>1328</v>
      </c>
      <c r="C508" s="97" t="s">
        <v>329</v>
      </c>
      <c r="D508" s="97">
        <v>4094</v>
      </c>
      <c r="E508" s="98" t="str">
        <f t="shared" si="23"/>
        <v>N</v>
      </c>
      <c r="G508" s="90"/>
      <c r="H508" s="90"/>
      <c r="I508" s="91"/>
      <c r="J508" s="91"/>
      <c r="K508" s="92"/>
      <c r="L508" s="92"/>
      <c r="M508" s="93">
        <v>2</v>
      </c>
      <c r="N508" s="93">
        <v>1</v>
      </c>
      <c r="O508" s="98" t="str">
        <f t="shared" si="22"/>
        <v>noun (m)</v>
      </c>
      <c r="P508" s="98"/>
      <c r="Q508" s="98"/>
      <c r="R508" s="98"/>
      <c r="S508" s="101"/>
    </row>
    <row r="509" spans="1:19" x14ac:dyDescent="0.3">
      <c r="A509" s="96" t="s">
        <v>1329</v>
      </c>
      <c r="B509" s="96" t="s">
        <v>1330</v>
      </c>
      <c r="C509" s="97" t="s">
        <v>329</v>
      </c>
      <c r="D509" s="97">
        <v>310</v>
      </c>
      <c r="E509" s="98" t="str">
        <f t="shared" si="23"/>
        <v>Y</v>
      </c>
      <c r="G509" s="90"/>
      <c r="H509" s="90"/>
      <c r="I509" s="91"/>
      <c r="J509" s="91"/>
      <c r="K509" s="92"/>
      <c r="L509" s="92"/>
      <c r="M509" s="93">
        <v>2</v>
      </c>
      <c r="N509" s="93">
        <v>1</v>
      </c>
      <c r="O509" s="98" t="str">
        <f t="shared" si="22"/>
        <v>noun (m)</v>
      </c>
      <c r="P509" s="98"/>
      <c r="Q509" s="98"/>
      <c r="R509" s="98"/>
      <c r="S509" s="101"/>
    </row>
    <row r="510" spans="1:19" x14ac:dyDescent="0.3">
      <c r="A510" s="96" t="s">
        <v>1331</v>
      </c>
      <c r="B510" s="96" t="s">
        <v>1332</v>
      </c>
      <c r="C510" s="97" t="s">
        <v>316</v>
      </c>
      <c r="D510" s="97" t="s">
        <v>150</v>
      </c>
      <c r="E510" s="98" t="str">
        <f t="shared" si="23"/>
        <v>N</v>
      </c>
      <c r="G510" s="90"/>
      <c r="H510" s="90"/>
      <c r="I510" s="91"/>
      <c r="J510" s="91"/>
      <c r="K510" s="92"/>
      <c r="L510" s="92"/>
      <c r="M510" s="93">
        <v>2</v>
      </c>
      <c r="N510" s="93">
        <v>2</v>
      </c>
      <c r="O510" s="98" t="str">
        <f t="shared" si="22"/>
        <v>verb</v>
      </c>
      <c r="P510" s="98"/>
      <c r="Q510" s="98"/>
      <c r="R510" s="98"/>
      <c r="S510" s="101"/>
    </row>
    <row r="511" spans="1:19" x14ac:dyDescent="0.3">
      <c r="A511" s="96" t="s">
        <v>1333</v>
      </c>
      <c r="B511" s="96" t="s">
        <v>1334</v>
      </c>
      <c r="C511" s="97" t="s">
        <v>329</v>
      </c>
      <c r="D511" s="97">
        <v>3510</v>
      </c>
      <c r="E511" s="98" t="str">
        <f t="shared" si="23"/>
        <v>N</v>
      </c>
      <c r="G511" s="90"/>
      <c r="H511" s="90"/>
      <c r="I511" s="115"/>
      <c r="J511" s="115"/>
      <c r="K511" s="92"/>
      <c r="L511" s="92"/>
      <c r="M511" s="93">
        <v>2</v>
      </c>
      <c r="N511" s="93">
        <v>2</v>
      </c>
      <c r="O511" s="98" t="str">
        <f t="shared" si="22"/>
        <v>noun (m)</v>
      </c>
      <c r="P511" s="98"/>
      <c r="Q511" s="98"/>
      <c r="R511" s="98"/>
      <c r="S511" s="101"/>
    </row>
    <row r="512" spans="1:19" ht="18" x14ac:dyDescent="0.3">
      <c r="A512" s="96" t="s">
        <v>1335</v>
      </c>
      <c r="B512" s="96" t="s">
        <v>1336</v>
      </c>
      <c r="C512" s="97" t="s">
        <v>326</v>
      </c>
      <c r="D512" s="97">
        <v>1289</v>
      </c>
      <c r="E512" s="98" t="str">
        <f t="shared" si="23"/>
        <v>Y</v>
      </c>
      <c r="G512" s="90"/>
      <c r="H512" s="90"/>
      <c r="I512" s="91"/>
      <c r="J512" s="91"/>
      <c r="K512" s="92"/>
      <c r="L512" s="92"/>
      <c r="M512" s="93">
        <v>2</v>
      </c>
      <c r="N512" s="93">
        <v>2</v>
      </c>
      <c r="O512" s="98" t="str">
        <f t="shared" si="22"/>
        <v>noun (f)</v>
      </c>
      <c r="P512" s="98"/>
      <c r="Q512" s="98"/>
      <c r="R512" s="98"/>
      <c r="S512" s="101"/>
    </row>
    <row r="513" spans="1:19" x14ac:dyDescent="0.3">
      <c r="A513" s="96" t="s">
        <v>1337</v>
      </c>
      <c r="B513" s="96" t="s">
        <v>1338</v>
      </c>
      <c r="C513" s="97" t="s">
        <v>329</v>
      </c>
      <c r="D513" s="97" t="s">
        <v>150</v>
      </c>
      <c r="E513" s="98" t="s">
        <v>463</v>
      </c>
      <c r="G513" s="90"/>
      <c r="H513" s="90"/>
      <c r="I513" s="91"/>
      <c r="J513" s="91"/>
      <c r="K513" s="92"/>
      <c r="L513" s="92"/>
      <c r="M513" s="93">
        <v>2</v>
      </c>
      <c r="N513" s="93">
        <v>2</v>
      </c>
      <c r="O513" s="98" t="str">
        <f t="shared" si="22"/>
        <v>noun (m)</v>
      </c>
      <c r="P513" s="98"/>
      <c r="Q513" s="98"/>
      <c r="R513" s="98"/>
      <c r="S513" s="101"/>
    </row>
    <row r="514" spans="1:19" ht="18" x14ac:dyDescent="0.3">
      <c r="A514" s="96" t="s">
        <v>1339</v>
      </c>
      <c r="B514" s="96" t="s">
        <v>1340</v>
      </c>
      <c r="C514" s="97" t="s">
        <v>326</v>
      </c>
      <c r="D514" s="97">
        <v>2580</v>
      </c>
      <c r="E514" s="98" t="str">
        <f t="shared" si="23"/>
        <v>N</v>
      </c>
      <c r="K514" s="104"/>
      <c r="L514" s="104"/>
      <c r="M514" s="93">
        <v>2</v>
      </c>
      <c r="N514" s="93">
        <v>2</v>
      </c>
      <c r="O514" s="98" t="str">
        <f t="shared" si="22"/>
        <v>noun (f)</v>
      </c>
    </row>
    <row r="515" spans="1:19" s="98" customFormat="1" x14ac:dyDescent="0.3">
      <c r="A515" s="96" t="s">
        <v>1341</v>
      </c>
      <c r="B515" s="96" t="s">
        <v>1342</v>
      </c>
      <c r="C515" s="97" t="s">
        <v>329</v>
      </c>
      <c r="D515" s="97">
        <v>117</v>
      </c>
      <c r="E515" s="98" t="str">
        <f t="shared" si="23"/>
        <v>Y</v>
      </c>
      <c r="F515" s="97"/>
      <c r="G515" s="90"/>
      <c r="H515" s="90"/>
      <c r="I515" s="91"/>
      <c r="J515" s="91"/>
      <c r="K515" s="92"/>
      <c r="L515" s="92"/>
      <c r="M515" s="93">
        <v>2</v>
      </c>
      <c r="N515" s="93">
        <v>2</v>
      </c>
      <c r="O515" s="98" t="str">
        <f t="shared" si="22"/>
        <v>noun (m)</v>
      </c>
      <c r="P515" s="101"/>
      <c r="S515" s="101"/>
    </row>
    <row r="516" spans="1:19" x14ac:dyDescent="0.3">
      <c r="A516" s="96" t="s">
        <v>1343</v>
      </c>
      <c r="B516" s="96" t="s">
        <v>1344</v>
      </c>
      <c r="C516" s="97" t="s">
        <v>326</v>
      </c>
      <c r="D516" s="97">
        <v>1824</v>
      </c>
      <c r="E516" s="98" t="str">
        <f t="shared" si="23"/>
        <v>Y</v>
      </c>
      <c r="G516" s="90"/>
      <c r="H516" s="90"/>
      <c r="I516" s="91"/>
      <c r="J516" s="91"/>
      <c r="K516" s="92"/>
      <c r="L516" s="92"/>
      <c r="M516" s="93">
        <v>2</v>
      </c>
      <c r="N516" s="93">
        <v>2</v>
      </c>
      <c r="O516" s="98" t="str">
        <f t="shared" si="22"/>
        <v>noun (f)</v>
      </c>
      <c r="P516" s="98"/>
      <c r="Q516" s="98"/>
      <c r="R516" s="98"/>
      <c r="S516" s="101"/>
    </row>
    <row r="517" spans="1:19" x14ac:dyDescent="0.3">
      <c r="A517" s="96" t="s">
        <v>1345</v>
      </c>
      <c r="B517" s="96" t="s">
        <v>1346</v>
      </c>
      <c r="C517" s="97" t="s">
        <v>316</v>
      </c>
      <c r="D517" s="97">
        <v>332</v>
      </c>
      <c r="E517" s="98" t="str">
        <f t="shared" si="23"/>
        <v>Y</v>
      </c>
      <c r="M517" s="93">
        <v>2</v>
      </c>
      <c r="N517" s="93">
        <v>3</v>
      </c>
      <c r="O517" s="98" t="str">
        <f t="shared" si="22"/>
        <v>verb</v>
      </c>
    </row>
    <row r="518" spans="1:19" x14ac:dyDescent="0.3">
      <c r="A518" s="96" t="s">
        <v>1347</v>
      </c>
      <c r="B518" s="96" t="s">
        <v>1348</v>
      </c>
      <c r="C518" s="97" t="s">
        <v>316</v>
      </c>
      <c r="D518" s="97">
        <v>1532</v>
      </c>
      <c r="E518" s="98" t="str">
        <f t="shared" si="23"/>
        <v>Y</v>
      </c>
      <c r="M518" s="93">
        <v>2</v>
      </c>
      <c r="N518" s="93">
        <v>3</v>
      </c>
      <c r="O518" s="98" t="str">
        <f t="shared" si="22"/>
        <v>verb</v>
      </c>
    </row>
    <row r="519" spans="1:19" x14ac:dyDescent="0.3">
      <c r="A519" s="96" t="s">
        <v>1349</v>
      </c>
      <c r="B519" s="96" t="s">
        <v>1350</v>
      </c>
      <c r="C519" s="97" t="s">
        <v>316</v>
      </c>
      <c r="D519" s="97">
        <v>853</v>
      </c>
      <c r="E519" s="98" t="str">
        <f t="shared" si="23"/>
        <v>Y</v>
      </c>
      <c r="M519" s="93">
        <v>2</v>
      </c>
      <c r="N519" s="93">
        <v>3</v>
      </c>
      <c r="O519" s="98" t="str">
        <f t="shared" si="22"/>
        <v>verb</v>
      </c>
    </row>
    <row r="520" spans="1:19" x14ac:dyDescent="0.3">
      <c r="A520" s="96" t="s">
        <v>1351</v>
      </c>
      <c r="B520" s="96" t="s">
        <v>1352</v>
      </c>
      <c r="C520" s="97" t="s">
        <v>316</v>
      </c>
      <c r="D520" s="97">
        <v>507</v>
      </c>
      <c r="E520" s="98" t="str">
        <f t="shared" si="23"/>
        <v>Y</v>
      </c>
      <c r="M520" s="93">
        <v>2</v>
      </c>
      <c r="N520" s="93">
        <v>3</v>
      </c>
      <c r="O520" s="98" t="str">
        <f t="shared" si="22"/>
        <v>verb</v>
      </c>
    </row>
    <row r="521" spans="1:19" s="98" customFormat="1" x14ac:dyDescent="0.3">
      <c r="A521" s="96" t="s">
        <v>1353</v>
      </c>
      <c r="B521" s="96" t="s">
        <v>1354</v>
      </c>
      <c r="C521" s="97" t="s">
        <v>374</v>
      </c>
      <c r="D521" s="97">
        <v>230</v>
      </c>
      <c r="E521" s="98" t="str">
        <f t="shared" si="23"/>
        <v>Y</v>
      </c>
      <c r="F521" s="97"/>
      <c r="G521" s="90"/>
      <c r="H521" s="90"/>
      <c r="I521" s="91"/>
      <c r="J521" s="91"/>
      <c r="K521" s="92"/>
      <c r="L521" s="92"/>
      <c r="M521" s="93">
        <v>2</v>
      </c>
      <c r="N521" s="93">
        <v>3</v>
      </c>
      <c r="O521" s="98" t="str">
        <f t="shared" si="22"/>
        <v>adv</v>
      </c>
      <c r="P521" s="101"/>
      <c r="S521" s="101"/>
    </row>
    <row r="522" spans="1:19" s="97" customFormat="1" x14ac:dyDescent="0.3">
      <c r="A522" s="96" t="s">
        <v>1355</v>
      </c>
      <c r="B522" s="96" t="s">
        <v>1356</v>
      </c>
      <c r="C522" s="97" t="s">
        <v>326</v>
      </c>
      <c r="D522" s="97">
        <v>1059</v>
      </c>
      <c r="E522" s="98" t="str">
        <f t="shared" si="23"/>
        <v>Y</v>
      </c>
      <c r="G522" s="117"/>
      <c r="H522" s="117"/>
      <c r="I522" s="118"/>
      <c r="J522" s="118"/>
      <c r="K522" s="119"/>
      <c r="L522" s="119"/>
      <c r="M522" s="120">
        <v>2</v>
      </c>
      <c r="N522" s="120">
        <v>4</v>
      </c>
      <c r="O522" s="98" t="str">
        <f t="shared" si="22"/>
        <v>noun (f)</v>
      </c>
      <c r="P522"/>
      <c r="Q522"/>
      <c r="R522"/>
      <c r="S522"/>
    </row>
    <row r="523" spans="1:19" s="97" customFormat="1" x14ac:dyDescent="0.3">
      <c r="A523" s="96" t="s">
        <v>1357</v>
      </c>
      <c r="B523" s="96" t="s">
        <v>1358</v>
      </c>
      <c r="C523" s="97" t="s">
        <v>329</v>
      </c>
      <c r="D523" s="97">
        <v>397</v>
      </c>
      <c r="E523" s="98" t="str">
        <f t="shared" si="23"/>
        <v>Y</v>
      </c>
      <c r="G523" s="117"/>
      <c r="H523" s="117"/>
      <c r="I523" s="118"/>
      <c r="J523" s="118"/>
      <c r="K523" s="119"/>
      <c r="L523" s="119"/>
      <c r="M523" s="120">
        <v>2</v>
      </c>
      <c r="N523" s="120">
        <v>4</v>
      </c>
      <c r="O523" s="98" t="str">
        <f t="shared" si="22"/>
        <v>noun (m)</v>
      </c>
      <c r="P523"/>
      <c r="Q523"/>
      <c r="R523"/>
      <c r="S523"/>
    </row>
    <row r="524" spans="1:19" x14ac:dyDescent="0.3">
      <c r="A524" s="113" t="s">
        <v>1359</v>
      </c>
      <c r="B524" s="113" t="s">
        <v>1360</v>
      </c>
      <c r="C524" s="101" t="s">
        <v>316</v>
      </c>
      <c r="D524" s="101">
        <v>2934</v>
      </c>
      <c r="E524" s="98" t="str">
        <f t="shared" si="23"/>
        <v>N</v>
      </c>
      <c r="F524" s="99"/>
      <c r="G524" s="90"/>
      <c r="H524" s="90"/>
      <c r="I524" s="91"/>
      <c r="J524" s="91"/>
      <c r="K524" s="92"/>
      <c r="L524" s="92"/>
      <c r="M524" s="93">
        <v>2</v>
      </c>
      <c r="N524" s="93">
        <v>5</v>
      </c>
      <c r="O524" s="98" t="str">
        <f>IF(AND(ISBLANK(G524),ISBLANK(I589),ISBLANK(K524),ISBLANK(M524)),"",C524)</f>
        <v>verb</v>
      </c>
      <c r="P524" s="98"/>
      <c r="Q524" s="98"/>
      <c r="R524" s="98"/>
      <c r="S524" s="101"/>
    </row>
    <row r="525" spans="1:19" x14ac:dyDescent="0.3">
      <c r="A525" s="113" t="s">
        <v>1361</v>
      </c>
      <c r="B525" s="113" t="s">
        <v>1362</v>
      </c>
      <c r="C525" s="101" t="s">
        <v>326</v>
      </c>
      <c r="D525" s="101">
        <v>666</v>
      </c>
      <c r="E525" s="98" t="str">
        <f t="shared" si="23"/>
        <v>Y</v>
      </c>
      <c r="F525" s="99"/>
      <c r="G525" s="90"/>
      <c r="H525" s="90"/>
      <c r="I525" s="91"/>
      <c r="J525" s="91"/>
      <c r="K525" s="92"/>
      <c r="L525" s="92"/>
      <c r="M525" s="93">
        <v>2</v>
      </c>
      <c r="N525" s="93">
        <v>8</v>
      </c>
      <c r="O525" s="98" t="str">
        <f>IF(AND(ISBLANK(G525),ISBLANK(I589),ISBLANK(K525),ISBLANK(M525)),"",C525)</f>
        <v>noun (f)</v>
      </c>
      <c r="P525" s="98"/>
      <c r="Q525" s="98"/>
      <c r="R525" s="98"/>
      <c r="S525" s="101"/>
    </row>
    <row r="526" spans="1:19" x14ac:dyDescent="0.3">
      <c r="A526" s="113" t="s">
        <v>1363</v>
      </c>
      <c r="B526" s="113" t="s">
        <v>1364</v>
      </c>
      <c r="C526" s="101" t="s">
        <v>326</v>
      </c>
      <c r="D526" s="101">
        <v>1245</v>
      </c>
      <c r="E526" s="98" t="str">
        <f t="shared" si="23"/>
        <v>Y</v>
      </c>
      <c r="F526" s="99"/>
      <c r="G526" s="90"/>
      <c r="H526" s="90"/>
      <c r="I526" s="91"/>
      <c r="J526" s="91"/>
      <c r="K526" s="92"/>
      <c r="L526" s="92"/>
      <c r="M526" s="93">
        <v>2</v>
      </c>
      <c r="N526" s="93">
        <v>8</v>
      </c>
      <c r="O526" s="98" t="str">
        <f>IF(AND(ISBLANK(G526),ISBLANK(I590),ISBLANK(K526),ISBLANK(M526)),"",C526)</f>
        <v>noun (f)</v>
      </c>
      <c r="P526" s="98"/>
      <c r="Q526" s="98"/>
      <c r="R526" s="98"/>
      <c r="S526" s="101"/>
    </row>
    <row r="527" spans="1:19" x14ac:dyDescent="0.3">
      <c r="A527" s="96" t="s">
        <v>1365</v>
      </c>
      <c r="B527" s="96" t="s">
        <v>1366</v>
      </c>
      <c r="C527" s="97" t="s">
        <v>326</v>
      </c>
      <c r="D527" s="97">
        <v>1732</v>
      </c>
      <c r="E527" s="98" t="str">
        <f t="shared" si="23"/>
        <v>Y</v>
      </c>
      <c r="G527" s="90"/>
      <c r="H527" s="90"/>
      <c r="I527" s="91"/>
      <c r="J527" s="91"/>
      <c r="K527" s="92"/>
      <c r="L527" s="92"/>
      <c r="M527" s="93">
        <v>2</v>
      </c>
      <c r="N527" s="93">
        <v>8</v>
      </c>
      <c r="O527" s="98" t="str">
        <f>IF(AND(ISBLANK(G527),ISBLANK(I592),ISBLANK(K527),ISBLANK(M527)),"",C527)</f>
        <v>noun (f)</v>
      </c>
      <c r="P527" s="98"/>
      <c r="Q527" s="98"/>
      <c r="R527" s="98"/>
      <c r="S527" s="101"/>
    </row>
    <row r="528" spans="1:19" x14ac:dyDescent="0.3">
      <c r="A528" s="96" t="s">
        <v>1367</v>
      </c>
      <c r="B528" s="96" t="s">
        <v>1368</v>
      </c>
      <c r="C528" s="97" t="s">
        <v>326</v>
      </c>
      <c r="D528" s="97">
        <v>2693</v>
      </c>
      <c r="E528" s="98" t="str">
        <f t="shared" ref="E528:E562" si="24">IF(D528&lt;=2000,"Y","N")</f>
        <v>N</v>
      </c>
      <c r="G528" s="90"/>
      <c r="H528" s="90"/>
      <c r="I528" s="91"/>
      <c r="J528" s="91"/>
      <c r="K528" s="92"/>
      <c r="L528" s="92"/>
      <c r="M528" s="93">
        <v>2</v>
      </c>
      <c r="N528" s="93">
        <v>8</v>
      </c>
      <c r="O528" s="98" t="str">
        <f>IF(AND(ISBLANK(G528),ISBLANK(I591),ISBLANK(K528),ISBLANK(M528)),"",C528)</f>
        <v>noun (f)</v>
      </c>
      <c r="P528" s="98"/>
      <c r="Q528" s="98"/>
      <c r="R528" s="98"/>
      <c r="S528" s="101"/>
    </row>
    <row r="529" spans="1:19" x14ac:dyDescent="0.3">
      <c r="A529" s="96" t="s">
        <v>1369</v>
      </c>
      <c r="B529" s="96" t="s">
        <v>1370</v>
      </c>
      <c r="C529" s="97" t="s">
        <v>329</v>
      </c>
      <c r="D529" s="97">
        <v>1304</v>
      </c>
      <c r="E529" s="98" t="str">
        <f t="shared" si="24"/>
        <v>Y</v>
      </c>
      <c r="G529" s="90"/>
      <c r="H529" s="90"/>
      <c r="I529" s="91"/>
      <c r="J529" s="91"/>
      <c r="K529" s="92"/>
      <c r="L529" s="92"/>
      <c r="M529" s="93">
        <v>2</v>
      </c>
      <c r="N529" s="93">
        <v>8</v>
      </c>
      <c r="O529" s="98" t="str">
        <f t="shared" ref="O529:O534" si="25">IF(AND(ISBLANK(G529),ISBLANK(I527),ISBLANK(K529),ISBLANK(M529)),"",C529)</f>
        <v>noun (m)</v>
      </c>
      <c r="P529" s="109"/>
      <c r="Q529" s="98"/>
      <c r="R529" s="98"/>
      <c r="S529" s="101"/>
    </row>
    <row r="530" spans="1:19" s="98" customFormat="1" x14ac:dyDescent="0.3">
      <c r="A530" s="96" t="s">
        <v>1371</v>
      </c>
      <c r="B530" s="96" t="s">
        <v>1372</v>
      </c>
      <c r="C530" s="97" t="s">
        <v>329</v>
      </c>
      <c r="D530" s="97">
        <v>123</v>
      </c>
      <c r="E530" s="98" t="str">
        <f t="shared" si="24"/>
        <v>Y</v>
      </c>
      <c r="F530" s="97"/>
      <c r="G530" s="90"/>
      <c r="H530" s="90"/>
      <c r="I530" s="91"/>
      <c r="J530" s="91"/>
      <c r="K530" s="92"/>
      <c r="L530" s="92"/>
      <c r="M530" s="93">
        <v>3</v>
      </c>
      <c r="N530" s="93">
        <v>1</v>
      </c>
      <c r="O530" s="98" t="str">
        <f t="shared" si="25"/>
        <v>noun (m)</v>
      </c>
      <c r="S530" s="101"/>
    </row>
    <row r="531" spans="1:19" s="98" customFormat="1" x14ac:dyDescent="0.3">
      <c r="A531" s="96" t="s">
        <v>1373</v>
      </c>
      <c r="B531" s="96" t="s">
        <v>1374</v>
      </c>
      <c r="C531" s="97" t="s">
        <v>329</v>
      </c>
      <c r="D531" s="97">
        <v>1967</v>
      </c>
      <c r="E531" s="98" t="str">
        <f t="shared" si="24"/>
        <v>Y</v>
      </c>
      <c r="F531" s="97"/>
      <c r="G531" s="90"/>
      <c r="H531" s="90"/>
      <c r="I531" s="91"/>
      <c r="J531" s="91"/>
      <c r="K531" s="92"/>
      <c r="L531" s="92"/>
      <c r="M531" s="93">
        <v>3</v>
      </c>
      <c r="N531" s="93">
        <v>1</v>
      </c>
      <c r="O531" s="98" t="str">
        <f t="shared" si="25"/>
        <v>noun (m)</v>
      </c>
      <c r="S531" s="101"/>
    </row>
    <row r="532" spans="1:19" s="98" customFormat="1" x14ac:dyDescent="0.3">
      <c r="A532" s="96" t="s">
        <v>1375</v>
      </c>
      <c r="B532" s="96" t="s">
        <v>1376</v>
      </c>
      <c r="C532" s="97" t="s">
        <v>329</v>
      </c>
      <c r="D532" s="97">
        <v>1701</v>
      </c>
      <c r="E532" s="98" t="str">
        <f t="shared" si="24"/>
        <v>Y</v>
      </c>
      <c r="F532" s="97"/>
      <c r="G532" s="90"/>
      <c r="H532" s="90"/>
      <c r="I532" s="91"/>
      <c r="J532" s="91"/>
      <c r="K532" s="92"/>
      <c r="L532" s="92"/>
      <c r="M532" s="93">
        <v>3</v>
      </c>
      <c r="N532" s="93">
        <v>1</v>
      </c>
      <c r="O532" s="98" t="str">
        <f t="shared" si="25"/>
        <v>noun (m)</v>
      </c>
      <c r="S532" s="101"/>
    </row>
    <row r="533" spans="1:19" s="98" customFormat="1" x14ac:dyDescent="0.3">
      <c r="A533" s="96" t="s">
        <v>1377</v>
      </c>
      <c r="B533" s="96" t="s">
        <v>1378</v>
      </c>
      <c r="C533" s="97" t="s">
        <v>374</v>
      </c>
      <c r="D533" s="97">
        <v>341</v>
      </c>
      <c r="E533" s="98" t="str">
        <f t="shared" si="24"/>
        <v>Y</v>
      </c>
      <c r="F533" s="97"/>
      <c r="G533" s="90"/>
      <c r="H533" s="90"/>
      <c r="I533" s="91"/>
      <c r="J533" s="91"/>
      <c r="K533" s="92"/>
      <c r="L533" s="92"/>
      <c r="M533" s="93">
        <v>3</v>
      </c>
      <c r="N533" s="93">
        <v>1</v>
      </c>
      <c r="O533" s="98" t="str">
        <f t="shared" si="25"/>
        <v>adv</v>
      </c>
      <c r="S533" s="101"/>
    </row>
    <row r="534" spans="1:19" s="98" customFormat="1" x14ac:dyDescent="0.3">
      <c r="A534" s="96" t="s">
        <v>1379</v>
      </c>
      <c r="B534" s="96" t="s">
        <v>1380</v>
      </c>
      <c r="C534" s="97" t="s">
        <v>374</v>
      </c>
      <c r="D534" s="97">
        <v>225</v>
      </c>
      <c r="E534" s="98" t="str">
        <f t="shared" si="24"/>
        <v>Y</v>
      </c>
      <c r="F534" s="97"/>
      <c r="G534" s="90"/>
      <c r="H534" s="90"/>
      <c r="I534" s="91"/>
      <c r="J534" s="91"/>
      <c r="K534" s="92"/>
      <c r="L534" s="92"/>
      <c r="M534" s="93">
        <v>3</v>
      </c>
      <c r="N534" s="93">
        <v>1</v>
      </c>
      <c r="O534" s="98" t="str">
        <f t="shared" si="25"/>
        <v>adv</v>
      </c>
      <c r="S534" s="101"/>
    </row>
    <row r="535" spans="1:19" s="98" customFormat="1" ht="18" x14ac:dyDescent="0.3">
      <c r="A535" s="96" t="s">
        <v>1381</v>
      </c>
      <c r="B535" s="96" t="s">
        <v>1382</v>
      </c>
      <c r="C535" s="97" t="s">
        <v>352</v>
      </c>
      <c r="D535" s="97">
        <v>2</v>
      </c>
      <c r="E535" s="98" t="str">
        <f t="shared" si="24"/>
        <v>Y</v>
      </c>
      <c r="F535" s="97"/>
      <c r="G535" s="90"/>
      <c r="H535" s="90"/>
      <c r="I535" s="91"/>
      <c r="J535" s="91"/>
      <c r="K535" s="92"/>
      <c r="L535" s="92"/>
      <c r="M535" s="93">
        <v>3</v>
      </c>
      <c r="N535" s="93">
        <v>1</v>
      </c>
      <c r="O535" s="98" t="str">
        <f>IF(AND(ISBLANK(G535),ISBLANK(I530),ISBLANK(K535),ISBLANK(M535)),"",C535)</f>
        <v>prep</v>
      </c>
      <c r="S535" s="101"/>
    </row>
    <row r="536" spans="1:19" s="98" customFormat="1" x14ac:dyDescent="0.3">
      <c r="A536" s="96" t="s">
        <v>1383</v>
      </c>
      <c r="B536" s="96" t="s">
        <v>1384</v>
      </c>
      <c r="C536" s="97" t="s">
        <v>374</v>
      </c>
      <c r="D536" s="97">
        <v>871</v>
      </c>
      <c r="E536" s="98" t="str">
        <f t="shared" si="24"/>
        <v>Y</v>
      </c>
      <c r="F536" s="97"/>
      <c r="G536" s="90"/>
      <c r="H536" s="90"/>
      <c r="I536" s="91"/>
      <c r="J536" s="91"/>
      <c r="K536" s="92"/>
      <c r="L536" s="92"/>
      <c r="M536" s="93">
        <v>3</v>
      </c>
      <c r="N536" s="93">
        <v>2</v>
      </c>
      <c r="O536" s="98" t="str">
        <f>IF(AND(ISBLANK(G536),ISBLANK(I531),ISBLANK(K536),ISBLANK(M536)),"",C536)</f>
        <v>adv</v>
      </c>
      <c r="S536" s="101"/>
    </row>
    <row r="537" spans="1:19" s="98" customFormat="1" x14ac:dyDescent="0.3">
      <c r="A537" s="96" t="s">
        <v>1385</v>
      </c>
      <c r="B537" s="96" t="s">
        <v>1386</v>
      </c>
      <c r="C537" s="97" t="s">
        <v>326</v>
      </c>
      <c r="D537" s="97">
        <v>2964</v>
      </c>
      <c r="E537" s="98" t="str">
        <f t="shared" si="24"/>
        <v>N</v>
      </c>
      <c r="F537" s="97"/>
      <c r="G537" s="90"/>
      <c r="H537" s="90"/>
      <c r="I537" s="91"/>
      <c r="J537" s="91"/>
      <c r="K537" s="92"/>
      <c r="L537" s="92"/>
      <c r="M537" s="93">
        <v>3</v>
      </c>
      <c r="N537" s="93">
        <v>3</v>
      </c>
      <c r="O537" s="98" t="str">
        <f t="shared" ref="O537:O551" si="26">IF(AND(ISBLANK(G537),ISBLANK(I532),ISBLANK(K537),ISBLANK(M537)),"",C537)</f>
        <v>noun (f)</v>
      </c>
      <c r="S537" s="101"/>
    </row>
    <row r="538" spans="1:19" s="98" customFormat="1" x14ac:dyDescent="0.3">
      <c r="A538" s="96" t="s">
        <v>1387</v>
      </c>
      <c r="B538" s="96" t="s">
        <v>1388</v>
      </c>
      <c r="C538" s="97" t="s">
        <v>326</v>
      </c>
      <c r="D538" s="97" t="s">
        <v>150</v>
      </c>
      <c r="E538" s="98" t="str">
        <f t="shared" si="24"/>
        <v>N</v>
      </c>
      <c r="F538" s="97"/>
      <c r="G538" s="90"/>
      <c r="H538" s="90"/>
      <c r="I538" s="91"/>
      <c r="J538" s="91"/>
      <c r="K538" s="92"/>
      <c r="L538" s="92"/>
      <c r="M538" s="93">
        <v>3</v>
      </c>
      <c r="N538" s="93">
        <v>3</v>
      </c>
      <c r="O538" s="98" t="str">
        <f t="shared" si="26"/>
        <v>noun (f)</v>
      </c>
      <c r="S538" s="101"/>
    </row>
    <row r="539" spans="1:19" s="98" customFormat="1" x14ac:dyDescent="0.3">
      <c r="A539" s="96" t="s">
        <v>1389</v>
      </c>
      <c r="B539" s="96" t="s">
        <v>1390</v>
      </c>
      <c r="C539" s="97" t="s">
        <v>1391</v>
      </c>
      <c r="D539" s="97">
        <v>1650</v>
      </c>
      <c r="E539" s="98" t="str">
        <f t="shared" si="24"/>
        <v>Y</v>
      </c>
      <c r="F539" s="97"/>
      <c r="G539" s="90"/>
      <c r="H539" s="90"/>
      <c r="I539" s="91"/>
      <c r="J539" s="91"/>
      <c r="K539" s="92"/>
      <c r="L539" s="92"/>
      <c r="M539" s="93">
        <v>3</v>
      </c>
      <c r="N539" s="93">
        <v>3</v>
      </c>
      <c r="O539" s="98" t="str">
        <f t="shared" si="26"/>
        <v xml:space="preserve"> noun (m)</v>
      </c>
      <c r="S539" s="101"/>
    </row>
    <row r="540" spans="1:19" s="98" customFormat="1" x14ac:dyDescent="0.3">
      <c r="A540" s="96" t="s">
        <v>1392</v>
      </c>
      <c r="B540" s="96" t="s">
        <v>1393</v>
      </c>
      <c r="C540" s="97" t="s">
        <v>329</v>
      </c>
      <c r="D540" s="97">
        <v>4967</v>
      </c>
      <c r="E540" s="98" t="str">
        <f t="shared" si="24"/>
        <v>N</v>
      </c>
      <c r="F540" s="97"/>
      <c r="G540" s="90"/>
      <c r="H540" s="90"/>
      <c r="I540" s="91"/>
      <c r="J540" s="91"/>
      <c r="K540" s="92"/>
      <c r="L540" s="92"/>
      <c r="M540" s="93">
        <v>3</v>
      </c>
      <c r="N540" s="93">
        <v>3</v>
      </c>
      <c r="O540" s="98" t="str">
        <f t="shared" si="26"/>
        <v>noun (m)</v>
      </c>
      <c r="S540" s="101"/>
    </row>
    <row r="541" spans="1:19" s="98" customFormat="1" x14ac:dyDescent="0.3">
      <c r="A541" s="96" t="s">
        <v>1394</v>
      </c>
      <c r="B541" s="96" t="s">
        <v>1395</v>
      </c>
      <c r="C541" s="97" t="s">
        <v>326</v>
      </c>
      <c r="D541" s="97" t="s">
        <v>150</v>
      </c>
      <c r="E541" s="98" t="str">
        <f t="shared" si="24"/>
        <v>N</v>
      </c>
      <c r="F541" s="97"/>
      <c r="G541" s="90"/>
      <c r="H541" s="90"/>
      <c r="I541" s="91"/>
      <c r="J541" s="91"/>
      <c r="K541" s="92"/>
      <c r="L541" s="92"/>
      <c r="M541" s="93">
        <v>3</v>
      </c>
      <c r="N541" s="93">
        <v>4</v>
      </c>
      <c r="O541" s="98" t="str">
        <f t="shared" si="26"/>
        <v>noun (f)</v>
      </c>
      <c r="S541" s="101"/>
    </row>
    <row r="542" spans="1:19" s="98" customFormat="1" x14ac:dyDescent="0.3">
      <c r="A542" s="96" t="s">
        <v>1396</v>
      </c>
      <c r="B542" s="96" t="s">
        <v>1397</v>
      </c>
      <c r="C542" s="97" t="s">
        <v>326</v>
      </c>
      <c r="D542" s="97" t="s">
        <v>150</v>
      </c>
      <c r="E542" s="98" t="str">
        <f t="shared" si="24"/>
        <v>N</v>
      </c>
      <c r="F542" s="97"/>
      <c r="G542" s="90"/>
      <c r="H542" s="90"/>
      <c r="I542" s="91"/>
      <c r="J542" s="91"/>
      <c r="K542" s="92"/>
      <c r="L542" s="92"/>
      <c r="M542" s="93">
        <v>3</v>
      </c>
      <c r="N542" s="93">
        <v>4</v>
      </c>
      <c r="O542" s="98" t="str">
        <f t="shared" si="26"/>
        <v>noun (f)</v>
      </c>
      <c r="S542" s="101"/>
    </row>
    <row r="543" spans="1:19" s="98" customFormat="1" x14ac:dyDescent="0.3">
      <c r="A543" s="96" t="s">
        <v>1398</v>
      </c>
      <c r="B543" s="96" t="s">
        <v>1399</v>
      </c>
      <c r="C543" s="97" t="s">
        <v>326</v>
      </c>
      <c r="D543" s="97" t="s">
        <v>150</v>
      </c>
      <c r="E543" s="98" t="str">
        <f t="shared" si="24"/>
        <v>N</v>
      </c>
      <c r="F543" s="97"/>
      <c r="G543" s="90"/>
      <c r="H543" s="90"/>
      <c r="I543" s="91"/>
      <c r="J543" s="91"/>
      <c r="K543" s="92"/>
      <c r="L543" s="92"/>
      <c r="M543" s="93">
        <v>3</v>
      </c>
      <c r="N543" s="93">
        <v>4</v>
      </c>
      <c r="O543" s="98" t="str">
        <f t="shared" si="26"/>
        <v>noun (f)</v>
      </c>
      <c r="S543" s="101"/>
    </row>
    <row r="544" spans="1:19" s="98" customFormat="1" x14ac:dyDescent="0.3">
      <c r="A544" s="96" t="s">
        <v>1400</v>
      </c>
      <c r="B544" s="96" t="s">
        <v>1401</v>
      </c>
      <c r="C544" s="97" t="s">
        <v>326</v>
      </c>
      <c r="D544" s="97" t="s">
        <v>150</v>
      </c>
      <c r="E544" s="98" t="str">
        <f t="shared" si="24"/>
        <v>N</v>
      </c>
      <c r="F544" s="97"/>
      <c r="G544" s="90"/>
      <c r="H544" s="90"/>
      <c r="I544" s="91"/>
      <c r="J544" s="91"/>
      <c r="K544" s="92"/>
      <c r="L544" s="92"/>
      <c r="M544" s="93">
        <v>3</v>
      </c>
      <c r="N544" s="93">
        <v>4</v>
      </c>
      <c r="O544" s="98" t="str">
        <f t="shared" si="26"/>
        <v>noun (f)</v>
      </c>
      <c r="S544" s="101"/>
    </row>
    <row r="545" spans="1:19" s="98" customFormat="1" x14ac:dyDescent="0.3">
      <c r="A545" s="96" t="s">
        <v>1402</v>
      </c>
      <c r="B545" s="96" t="s">
        <v>1403</v>
      </c>
      <c r="C545" s="97" t="s">
        <v>326</v>
      </c>
      <c r="D545" s="97" t="s">
        <v>150</v>
      </c>
      <c r="E545" s="98" t="str">
        <f t="shared" si="24"/>
        <v>N</v>
      </c>
      <c r="F545" s="97"/>
      <c r="G545" s="90"/>
      <c r="H545" s="90"/>
      <c r="I545" s="91"/>
      <c r="J545" s="91"/>
      <c r="K545" s="92"/>
      <c r="L545" s="92"/>
      <c r="M545" s="93">
        <v>3</v>
      </c>
      <c r="N545" s="93">
        <v>4</v>
      </c>
      <c r="O545" s="98" t="str">
        <f t="shared" si="26"/>
        <v>noun (f)</v>
      </c>
      <c r="S545" s="101"/>
    </row>
    <row r="546" spans="1:19" s="98" customFormat="1" x14ac:dyDescent="0.3">
      <c r="A546" s="96" t="s">
        <v>1404</v>
      </c>
      <c r="B546" s="96" t="s">
        <v>1405</v>
      </c>
      <c r="C546" s="97" t="s">
        <v>329</v>
      </c>
      <c r="D546" s="97" t="s">
        <v>150</v>
      </c>
      <c r="E546" s="98" t="str">
        <f t="shared" si="24"/>
        <v>N</v>
      </c>
      <c r="F546" s="97"/>
      <c r="G546" s="90"/>
      <c r="H546" s="90"/>
      <c r="I546" s="91"/>
      <c r="J546" s="91"/>
      <c r="K546" s="92"/>
      <c r="L546" s="92"/>
      <c r="M546" s="93">
        <v>3</v>
      </c>
      <c r="N546" s="93">
        <v>4</v>
      </c>
      <c r="O546" s="98" t="str">
        <f t="shared" si="26"/>
        <v>noun (m)</v>
      </c>
      <c r="S546" s="101"/>
    </row>
    <row r="547" spans="1:19" s="98" customFormat="1" x14ac:dyDescent="0.3">
      <c r="A547" s="96" t="s">
        <v>1406</v>
      </c>
      <c r="B547" s="96" t="s">
        <v>1407</v>
      </c>
      <c r="C547" s="97" t="s">
        <v>326</v>
      </c>
      <c r="D547" s="97" t="s">
        <v>150</v>
      </c>
      <c r="E547" s="98" t="str">
        <f t="shared" si="24"/>
        <v>N</v>
      </c>
      <c r="F547" s="97"/>
      <c r="G547" s="90"/>
      <c r="H547" s="90"/>
      <c r="I547" s="91"/>
      <c r="J547" s="91"/>
      <c r="K547" s="92"/>
      <c r="L547" s="92"/>
      <c r="M547" s="93">
        <v>3</v>
      </c>
      <c r="N547" s="93">
        <v>4</v>
      </c>
      <c r="O547" s="98" t="str">
        <f t="shared" si="26"/>
        <v>noun (f)</v>
      </c>
      <c r="S547" s="101"/>
    </row>
    <row r="548" spans="1:19" s="98" customFormat="1" x14ac:dyDescent="0.3">
      <c r="A548" s="96" t="s">
        <v>1408</v>
      </c>
      <c r="B548" s="96" t="s">
        <v>1409</v>
      </c>
      <c r="C548" s="97" t="s">
        <v>329</v>
      </c>
      <c r="D548" s="97">
        <v>1713</v>
      </c>
      <c r="E548" s="98" t="str">
        <f t="shared" si="24"/>
        <v>Y</v>
      </c>
      <c r="F548" s="97"/>
      <c r="G548" s="90"/>
      <c r="H548" s="90"/>
      <c r="I548" s="91"/>
      <c r="J548" s="91"/>
      <c r="K548" s="92"/>
      <c r="L548" s="92"/>
      <c r="M548" s="93">
        <v>3</v>
      </c>
      <c r="N548" s="93">
        <v>4</v>
      </c>
      <c r="O548" s="98" t="str">
        <f t="shared" si="26"/>
        <v>noun (m)</v>
      </c>
      <c r="S548" s="101"/>
    </row>
    <row r="549" spans="1:19" s="98" customFormat="1" x14ac:dyDescent="0.3">
      <c r="A549" s="96" t="s">
        <v>1410</v>
      </c>
      <c r="B549" s="96" t="s">
        <v>1411</v>
      </c>
      <c r="C549" s="97" t="s">
        <v>329</v>
      </c>
      <c r="D549" s="97">
        <v>1387</v>
      </c>
      <c r="E549" s="98" t="str">
        <f t="shared" si="24"/>
        <v>Y</v>
      </c>
      <c r="F549" s="97"/>
      <c r="G549" s="90"/>
      <c r="H549" s="90"/>
      <c r="I549" s="91"/>
      <c r="J549" s="91"/>
      <c r="K549" s="92"/>
      <c r="L549" s="92"/>
      <c r="M549" s="93">
        <v>3</v>
      </c>
      <c r="N549" s="93">
        <v>4</v>
      </c>
      <c r="O549" s="98" t="str">
        <f t="shared" si="26"/>
        <v>noun (m)</v>
      </c>
      <c r="S549" s="101"/>
    </row>
    <row r="550" spans="1:19" s="98" customFormat="1" x14ac:dyDescent="0.3">
      <c r="A550" s="96" t="s">
        <v>1412</v>
      </c>
      <c r="B550" s="96" t="s">
        <v>1413</v>
      </c>
      <c r="C550" s="97" t="s">
        <v>366</v>
      </c>
      <c r="D550" s="97" t="s">
        <v>1414</v>
      </c>
      <c r="E550" s="98" t="str">
        <f t="shared" si="24"/>
        <v>N</v>
      </c>
      <c r="F550" s="97"/>
      <c r="G550" s="90"/>
      <c r="H550" s="90"/>
      <c r="I550" s="91"/>
      <c r="J550" s="91"/>
      <c r="K550" s="92"/>
      <c r="L550" s="92"/>
      <c r="M550" s="93">
        <v>3</v>
      </c>
      <c r="N550" s="93">
        <v>6</v>
      </c>
      <c r="O550" s="98" t="str">
        <f t="shared" si="26"/>
        <v>mwp</v>
      </c>
      <c r="S550" s="101"/>
    </row>
    <row r="551" spans="1:19" s="98" customFormat="1" x14ac:dyDescent="0.3">
      <c r="A551" s="96" t="s">
        <v>1415</v>
      </c>
      <c r="B551" s="96" t="s">
        <v>1416</v>
      </c>
      <c r="C551" s="97" t="s">
        <v>374</v>
      </c>
      <c r="D551" s="97" t="s">
        <v>150</v>
      </c>
      <c r="E551" s="98" t="str">
        <f t="shared" si="24"/>
        <v>N</v>
      </c>
      <c r="F551" s="97"/>
      <c r="G551" s="90"/>
      <c r="H551" s="90"/>
      <c r="I551" s="91"/>
      <c r="J551" s="91"/>
      <c r="K551" s="92"/>
      <c r="L551" s="92"/>
      <c r="M551" s="93">
        <v>3</v>
      </c>
      <c r="N551" s="93">
        <v>6</v>
      </c>
      <c r="O551" s="98" t="str">
        <f t="shared" si="26"/>
        <v>adv</v>
      </c>
      <c r="S551" s="101"/>
    </row>
    <row r="552" spans="1:19" s="98" customFormat="1" x14ac:dyDescent="0.3">
      <c r="A552" s="96" t="s">
        <v>1417</v>
      </c>
      <c r="B552" s="96" t="s">
        <v>1418</v>
      </c>
      <c r="C552" s="97" t="s">
        <v>316</v>
      </c>
      <c r="D552" s="97">
        <v>57</v>
      </c>
      <c r="E552" s="98" t="str">
        <f t="shared" si="24"/>
        <v>Y</v>
      </c>
      <c r="F552" s="97"/>
      <c r="G552" s="90"/>
      <c r="H552" s="90"/>
      <c r="I552" s="91"/>
      <c r="J552" s="91"/>
      <c r="K552" s="92"/>
      <c r="L552" s="92"/>
      <c r="M552" s="93">
        <v>3</v>
      </c>
      <c r="N552" s="93">
        <v>7</v>
      </c>
      <c r="O552" s="98" t="str">
        <f>IF(AND(ISBLANK(G552),ISBLANK(I536),ISBLANK(K552),ISBLANK(M552)),"",C552)</f>
        <v>verb</v>
      </c>
      <c r="S552" s="101"/>
    </row>
    <row r="553" spans="1:19" s="98" customFormat="1" x14ac:dyDescent="0.3">
      <c r="A553" s="96" t="s">
        <v>1419</v>
      </c>
      <c r="B553" s="96" t="s">
        <v>1420</v>
      </c>
      <c r="C553" s="97" t="s">
        <v>316</v>
      </c>
      <c r="D553" s="97">
        <v>57</v>
      </c>
      <c r="E553" s="98" t="str">
        <f t="shared" si="24"/>
        <v>Y</v>
      </c>
      <c r="F553" s="97"/>
      <c r="G553" s="90"/>
      <c r="H553" s="90"/>
      <c r="I553" s="91"/>
      <c r="J553" s="91"/>
      <c r="K553" s="92"/>
      <c r="L553" s="92"/>
      <c r="M553" s="93">
        <v>3</v>
      </c>
      <c r="N553" s="93">
        <v>7</v>
      </c>
      <c r="O553" s="98" t="str">
        <f t="shared" ref="O553:O562" si="27">IF(AND(ISBLANK(G553),ISBLANK(I537),ISBLANK(K553),ISBLANK(M553)),"",C553)</f>
        <v>verb</v>
      </c>
      <c r="S553" s="101"/>
    </row>
    <row r="554" spans="1:19" s="98" customFormat="1" x14ac:dyDescent="0.3">
      <c r="A554" s="96" t="s">
        <v>1421</v>
      </c>
      <c r="B554" s="96" t="s">
        <v>1422</v>
      </c>
      <c r="C554" s="97" t="s">
        <v>316</v>
      </c>
      <c r="D554" s="97">
        <v>57</v>
      </c>
      <c r="E554" s="98" t="str">
        <f t="shared" si="24"/>
        <v>Y</v>
      </c>
      <c r="F554" s="97"/>
      <c r="G554" s="90"/>
      <c r="H554" s="90"/>
      <c r="I554" s="91"/>
      <c r="J554" s="91"/>
      <c r="K554" s="92"/>
      <c r="L554" s="92"/>
      <c r="M554" s="93">
        <v>3</v>
      </c>
      <c r="N554" s="93">
        <v>7</v>
      </c>
      <c r="O554" s="98" t="str">
        <f t="shared" si="27"/>
        <v>verb</v>
      </c>
      <c r="S554" s="101"/>
    </row>
    <row r="555" spans="1:19" s="98" customFormat="1" x14ac:dyDescent="0.3">
      <c r="A555" s="96" t="s">
        <v>1423</v>
      </c>
      <c r="B555" s="96" t="s">
        <v>1424</v>
      </c>
      <c r="C555" s="97" t="s">
        <v>316</v>
      </c>
      <c r="D555" s="97">
        <v>57</v>
      </c>
      <c r="E555" s="98" t="str">
        <f t="shared" si="24"/>
        <v>Y</v>
      </c>
      <c r="F555" s="97"/>
      <c r="G555" s="90"/>
      <c r="H555" s="90"/>
      <c r="I555" s="91"/>
      <c r="J555" s="91"/>
      <c r="K555" s="92"/>
      <c r="L555" s="92"/>
      <c r="M555" s="93">
        <v>3</v>
      </c>
      <c r="N555" s="93">
        <v>7</v>
      </c>
      <c r="O555" s="98" t="str">
        <f t="shared" si="27"/>
        <v>verb</v>
      </c>
      <c r="S555" s="101"/>
    </row>
    <row r="556" spans="1:19" s="98" customFormat="1" x14ac:dyDescent="0.3">
      <c r="A556" s="96" t="s">
        <v>1425</v>
      </c>
      <c r="B556" s="96" t="s">
        <v>1426</v>
      </c>
      <c r="C556" s="97" t="s">
        <v>316</v>
      </c>
      <c r="D556" s="97">
        <v>57</v>
      </c>
      <c r="E556" s="98" t="str">
        <f t="shared" si="24"/>
        <v>Y</v>
      </c>
      <c r="F556" s="97"/>
      <c r="G556" s="90"/>
      <c r="H556" s="90"/>
      <c r="I556" s="91"/>
      <c r="J556" s="91"/>
      <c r="K556" s="92"/>
      <c r="L556" s="92"/>
      <c r="M556" s="93">
        <v>3</v>
      </c>
      <c r="N556" s="93">
        <v>7</v>
      </c>
      <c r="O556" s="98" t="str">
        <f t="shared" si="27"/>
        <v>verb</v>
      </c>
      <c r="S556" s="101"/>
    </row>
    <row r="557" spans="1:19" s="98" customFormat="1" x14ac:dyDescent="0.3">
      <c r="A557" s="96" t="s">
        <v>1427</v>
      </c>
      <c r="B557" s="96" t="s">
        <v>1428</v>
      </c>
      <c r="C557" s="97" t="s">
        <v>316</v>
      </c>
      <c r="D557" s="97">
        <v>57</v>
      </c>
      <c r="E557" s="98" t="str">
        <f t="shared" si="24"/>
        <v>Y</v>
      </c>
      <c r="F557" s="97"/>
      <c r="G557" s="90"/>
      <c r="H557" s="90"/>
      <c r="I557" s="91"/>
      <c r="J557" s="91"/>
      <c r="K557" s="92"/>
      <c r="L557" s="92"/>
      <c r="M557" s="93">
        <v>3</v>
      </c>
      <c r="N557" s="93">
        <v>8</v>
      </c>
      <c r="O557" s="98" t="str">
        <f t="shared" si="27"/>
        <v>verb</v>
      </c>
      <c r="S557" s="101"/>
    </row>
    <row r="558" spans="1:19" s="98" customFormat="1" x14ac:dyDescent="0.3">
      <c r="A558" s="96" t="s">
        <v>1429</v>
      </c>
      <c r="B558" s="96" t="s">
        <v>1430</v>
      </c>
      <c r="C558" s="97" t="s">
        <v>316</v>
      </c>
      <c r="D558" s="97">
        <v>57</v>
      </c>
      <c r="E558" s="98" t="str">
        <f t="shared" si="24"/>
        <v>Y</v>
      </c>
      <c r="F558" s="97"/>
      <c r="G558" s="90"/>
      <c r="H558" s="90"/>
      <c r="I558" s="91"/>
      <c r="J558" s="91"/>
      <c r="K558" s="92"/>
      <c r="L558" s="92"/>
      <c r="M558" s="93">
        <v>3</v>
      </c>
      <c r="N558" s="93">
        <v>8</v>
      </c>
      <c r="O558" s="98" t="str">
        <f t="shared" si="27"/>
        <v>verb</v>
      </c>
      <c r="S558" s="101"/>
    </row>
    <row r="559" spans="1:19" s="98" customFormat="1" x14ac:dyDescent="0.3">
      <c r="A559" s="96" t="s">
        <v>1431</v>
      </c>
      <c r="B559" s="96" t="s">
        <v>1432</v>
      </c>
      <c r="C559" s="97" t="s">
        <v>329</v>
      </c>
      <c r="D559" s="97">
        <v>4556</v>
      </c>
      <c r="E559" s="98" t="str">
        <f t="shared" si="24"/>
        <v>N</v>
      </c>
      <c r="F559" s="97"/>
      <c r="G559" s="90"/>
      <c r="H559" s="90"/>
      <c r="I559" s="91"/>
      <c r="J559" s="91"/>
      <c r="K559" s="92"/>
      <c r="L559" s="92"/>
      <c r="M559" s="93">
        <v>3</v>
      </c>
      <c r="N559" s="93">
        <v>8</v>
      </c>
      <c r="O559" s="98" t="str">
        <f t="shared" si="27"/>
        <v>noun (m)</v>
      </c>
      <c r="S559" s="101"/>
    </row>
    <row r="560" spans="1:19" s="98" customFormat="1" x14ac:dyDescent="0.3">
      <c r="A560" s="96" t="s">
        <v>1433</v>
      </c>
      <c r="B560" s="96" t="s">
        <v>1434</v>
      </c>
      <c r="C560" s="97" t="s">
        <v>329</v>
      </c>
      <c r="D560" s="97">
        <v>4475</v>
      </c>
      <c r="E560" s="98" t="str">
        <f t="shared" si="24"/>
        <v>N</v>
      </c>
      <c r="F560" s="97"/>
      <c r="G560" s="90"/>
      <c r="H560" s="90"/>
      <c r="I560" s="91"/>
      <c r="J560" s="91"/>
      <c r="K560" s="92"/>
      <c r="L560" s="92"/>
      <c r="M560" s="93">
        <v>3</v>
      </c>
      <c r="N560" s="93">
        <v>8</v>
      </c>
      <c r="O560" s="98" t="str">
        <f t="shared" si="27"/>
        <v>noun (m)</v>
      </c>
      <c r="S560" s="101"/>
    </row>
    <row r="561" spans="1:19" s="98" customFormat="1" x14ac:dyDescent="0.3">
      <c r="A561" s="96" t="s">
        <v>1435</v>
      </c>
      <c r="B561" s="96" t="s">
        <v>1436</v>
      </c>
      <c r="C561" s="97" t="s">
        <v>329</v>
      </c>
      <c r="D561" s="97" t="s">
        <v>150</v>
      </c>
      <c r="E561" s="98" t="str">
        <f t="shared" si="24"/>
        <v>N</v>
      </c>
      <c r="F561" s="97"/>
      <c r="G561" s="90"/>
      <c r="H561" s="90"/>
      <c r="I561" s="91"/>
      <c r="J561" s="91"/>
      <c r="K561" s="92"/>
      <c r="L561" s="92"/>
      <c r="M561" s="93">
        <v>3</v>
      </c>
      <c r="N561" s="93">
        <v>8</v>
      </c>
      <c r="O561" s="98" t="str">
        <f t="shared" si="27"/>
        <v>noun (m)</v>
      </c>
      <c r="S561" s="101"/>
    </row>
    <row r="562" spans="1:19" s="98" customFormat="1" x14ac:dyDescent="0.3">
      <c r="A562" s="96" t="s">
        <v>1437</v>
      </c>
      <c r="B562" s="96" t="s">
        <v>1438</v>
      </c>
      <c r="C562" s="97" t="s">
        <v>326</v>
      </c>
      <c r="D562" s="97" t="s">
        <v>150</v>
      </c>
      <c r="E562" s="98" t="str">
        <f t="shared" si="24"/>
        <v>N</v>
      </c>
      <c r="F562" s="97"/>
      <c r="G562" s="90"/>
      <c r="H562" s="90"/>
      <c r="I562" s="91"/>
      <c r="J562" s="91"/>
      <c r="K562" s="92"/>
      <c r="L562" s="92"/>
      <c r="M562" s="93">
        <v>3</v>
      </c>
      <c r="N562" s="93">
        <v>8</v>
      </c>
      <c r="O562" s="98" t="str">
        <f t="shared" si="27"/>
        <v>noun (f)</v>
      </c>
      <c r="S562" s="101"/>
    </row>
    <row r="1023" spans="7:14" x14ac:dyDescent="0.3">
      <c r="G1023" s="117"/>
      <c r="H1023" s="117"/>
      <c r="I1023" s="118"/>
      <c r="J1023" s="118"/>
      <c r="K1023" s="119"/>
      <c r="L1023" s="119"/>
      <c r="M1023" s="121"/>
      <c r="N1023" s="121"/>
    </row>
  </sheetData>
  <autoFilter ref="A1:AB1021" xr:uid="{00000000-0009-0000-0000-000003000000}"/>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N563"/>
  <sheetViews>
    <sheetView zoomScale="69" zoomScaleNormal="69" workbookViewId="0">
      <selection activeCell="Q47" sqref="Q47"/>
    </sheetView>
  </sheetViews>
  <sheetFormatPr defaultColWidth="8.85546875" defaultRowHeight="16.5" x14ac:dyDescent="0.3"/>
  <cols>
    <col min="1" max="1" width="23.85546875" style="96" customWidth="1"/>
    <col min="2" max="2" width="58.28515625" style="96" customWidth="1"/>
    <col min="3" max="3" width="20.85546875" style="97" bestFit="1" customWidth="1"/>
    <col min="4" max="4" width="17.140625" style="97" customWidth="1"/>
    <col min="5" max="5" width="17.140625" customWidth="1"/>
    <col min="6" max="6" width="8.85546875" style="98"/>
    <col min="7" max="7" width="8.85546875" style="99"/>
    <col min="8" max="8" width="8.85546875" style="98"/>
    <col min="9" max="16384" width="8.85546875" style="99"/>
  </cols>
  <sheetData>
    <row r="1" spans="1:8" s="95" customFormat="1" ht="14.25" x14ac:dyDescent="0.2">
      <c r="A1" s="87" t="s">
        <v>302</v>
      </c>
      <c r="B1" s="87" t="s">
        <v>303</v>
      </c>
      <c r="C1" s="88" t="s">
        <v>304</v>
      </c>
      <c r="D1" s="88" t="s">
        <v>305</v>
      </c>
      <c r="E1" s="89" t="s">
        <v>306</v>
      </c>
      <c r="F1" s="89" t="s">
        <v>1439</v>
      </c>
      <c r="G1" s="95" t="s">
        <v>1440</v>
      </c>
      <c r="H1" s="89" t="s">
        <v>1441</v>
      </c>
    </row>
    <row r="2" spans="1:8" x14ac:dyDescent="0.3">
      <c r="A2" s="96" t="s">
        <v>314</v>
      </c>
      <c r="B2" s="96" t="s">
        <v>315</v>
      </c>
      <c r="C2" s="97" t="s">
        <v>316</v>
      </c>
      <c r="D2" s="97">
        <v>429</v>
      </c>
      <c r="E2" s="98" t="str">
        <f>IF(D2&lt;=2000,"Y","N")</f>
        <v>Y</v>
      </c>
      <c r="F2" s="122" t="s">
        <v>319</v>
      </c>
      <c r="G2" s="123" t="s">
        <v>319</v>
      </c>
      <c r="H2" s="122" t="s">
        <v>319</v>
      </c>
    </row>
    <row r="3" spans="1:8" x14ac:dyDescent="0.3">
      <c r="A3" s="96" t="s">
        <v>317</v>
      </c>
      <c r="B3" s="96" t="s">
        <v>318</v>
      </c>
      <c r="C3" s="97" t="s">
        <v>316</v>
      </c>
      <c r="D3" s="97">
        <v>382</v>
      </c>
      <c r="E3" s="98" t="s">
        <v>319</v>
      </c>
      <c r="F3" s="122" t="s">
        <v>319</v>
      </c>
      <c r="G3" s="123" t="s">
        <v>319</v>
      </c>
      <c r="H3" s="122" t="s">
        <v>319</v>
      </c>
    </row>
    <row r="4" spans="1:8" x14ac:dyDescent="0.3">
      <c r="A4" s="96" t="s">
        <v>320</v>
      </c>
      <c r="B4" s="96" t="s">
        <v>321</v>
      </c>
      <c r="C4" s="97" t="s">
        <v>316</v>
      </c>
      <c r="D4" s="97">
        <v>278</v>
      </c>
      <c r="E4" s="98" t="s">
        <v>319</v>
      </c>
      <c r="F4" s="122" t="s">
        <v>319</v>
      </c>
      <c r="G4" s="123" t="s">
        <v>319</v>
      </c>
      <c r="H4" s="122" t="s">
        <v>319</v>
      </c>
    </row>
    <row r="5" spans="1:8" x14ac:dyDescent="0.3">
      <c r="A5" s="96" t="s">
        <v>322</v>
      </c>
      <c r="B5" s="96" t="s">
        <v>323</v>
      </c>
      <c r="C5" s="97" t="s">
        <v>316</v>
      </c>
      <c r="D5" s="97">
        <v>106</v>
      </c>
      <c r="E5" s="98" t="str">
        <f t="shared" ref="E5:E65" si="0">IF(D5&lt;=2000,"Y","N")</f>
        <v>Y</v>
      </c>
      <c r="F5" s="122" t="s">
        <v>319</v>
      </c>
      <c r="G5" s="123" t="s">
        <v>319</v>
      </c>
      <c r="H5" s="122" t="s">
        <v>319</v>
      </c>
    </row>
    <row r="6" spans="1:8" x14ac:dyDescent="0.3">
      <c r="A6" s="96" t="s">
        <v>324</v>
      </c>
      <c r="B6" s="96" t="s">
        <v>325</v>
      </c>
      <c r="C6" s="97" t="s">
        <v>326</v>
      </c>
      <c r="D6" s="97" t="s">
        <v>150</v>
      </c>
      <c r="E6" s="98" t="str">
        <f t="shared" si="0"/>
        <v>N</v>
      </c>
      <c r="F6" s="124" t="s">
        <v>463</v>
      </c>
      <c r="G6" s="124" t="s">
        <v>463</v>
      </c>
      <c r="H6" s="124" t="s">
        <v>463</v>
      </c>
    </row>
    <row r="7" spans="1:8" x14ac:dyDescent="0.3">
      <c r="A7" s="96" t="s">
        <v>327</v>
      </c>
      <c r="B7" s="96" t="s">
        <v>328</v>
      </c>
      <c r="C7" s="97" t="s">
        <v>329</v>
      </c>
      <c r="D7" s="97">
        <v>2220</v>
      </c>
      <c r="E7" s="98" t="str">
        <f t="shared" si="0"/>
        <v>N</v>
      </c>
      <c r="F7" s="124" t="s">
        <v>463</v>
      </c>
      <c r="G7" s="124" t="s">
        <v>463</v>
      </c>
      <c r="H7" s="124" t="s">
        <v>463</v>
      </c>
    </row>
    <row r="8" spans="1:8" x14ac:dyDescent="0.3">
      <c r="A8" s="96" t="s">
        <v>331</v>
      </c>
      <c r="B8" s="96" t="s">
        <v>332</v>
      </c>
      <c r="C8" s="97" t="s">
        <v>329</v>
      </c>
      <c r="D8" s="97">
        <v>2483</v>
      </c>
      <c r="E8" s="98" t="str">
        <f t="shared" si="0"/>
        <v>N</v>
      </c>
      <c r="F8" s="122" t="s">
        <v>319</v>
      </c>
      <c r="G8" s="123" t="s">
        <v>319</v>
      </c>
      <c r="H8" s="122" t="s">
        <v>319</v>
      </c>
    </row>
    <row r="9" spans="1:8" x14ac:dyDescent="0.3">
      <c r="A9" s="96" t="s">
        <v>334</v>
      </c>
      <c r="B9" s="96" t="s">
        <v>335</v>
      </c>
      <c r="C9" s="97" t="s">
        <v>326</v>
      </c>
      <c r="D9" s="97" t="s">
        <v>150</v>
      </c>
      <c r="E9" s="98" t="str">
        <f t="shared" si="0"/>
        <v>N</v>
      </c>
      <c r="F9" s="124" t="s">
        <v>463</v>
      </c>
      <c r="G9" s="124" t="s">
        <v>463</v>
      </c>
      <c r="H9" s="124" t="s">
        <v>463</v>
      </c>
    </row>
    <row r="10" spans="1:8" x14ac:dyDescent="0.3">
      <c r="A10" s="96" t="s">
        <v>337</v>
      </c>
      <c r="B10" s="96" t="s">
        <v>338</v>
      </c>
      <c r="C10" s="97" t="s">
        <v>329</v>
      </c>
      <c r="D10" s="97">
        <v>2112</v>
      </c>
      <c r="E10" s="98" t="str">
        <f t="shared" si="0"/>
        <v>N</v>
      </c>
      <c r="F10" s="124" t="s">
        <v>463</v>
      </c>
      <c r="G10" s="124" t="s">
        <v>463</v>
      </c>
      <c r="H10" s="124" t="s">
        <v>463</v>
      </c>
    </row>
    <row r="11" spans="1:8" x14ac:dyDescent="0.3">
      <c r="A11" s="96" t="s">
        <v>340</v>
      </c>
      <c r="B11" s="96" t="s">
        <v>341</v>
      </c>
      <c r="C11" s="97" t="s">
        <v>342</v>
      </c>
      <c r="D11" s="97">
        <v>22</v>
      </c>
      <c r="E11" s="98" t="str">
        <f t="shared" si="0"/>
        <v>Y</v>
      </c>
      <c r="F11" s="122" t="s">
        <v>319</v>
      </c>
      <c r="G11" s="123" t="s">
        <v>319</v>
      </c>
      <c r="H11" s="122" t="s">
        <v>319</v>
      </c>
    </row>
    <row r="12" spans="1:8" ht="18" x14ac:dyDescent="0.3">
      <c r="A12" s="96" t="s">
        <v>344</v>
      </c>
      <c r="B12" s="96" t="s">
        <v>345</v>
      </c>
      <c r="C12" s="97" t="s">
        <v>342</v>
      </c>
      <c r="D12" s="97">
        <v>13</v>
      </c>
      <c r="E12" s="98" t="str">
        <f t="shared" si="0"/>
        <v>Y</v>
      </c>
      <c r="F12" s="122" t="s">
        <v>319</v>
      </c>
      <c r="G12" s="123" t="s">
        <v>319</v>
      </c>
      <c r="H12" s="122" t="s">
        <v>319</v>
      </c>
    </row>
    <row r="13" spans="1:8" ht="18" x14ac:dyDescent="0.3">
      <c r="A13" s="96" t="s">
        <v>347</v>
      </c>
      <c r="B13" s="96" t="s">
        <v>348</v>
      </c>
      <c r="C13" s="97" t="s">
        <v>342</v>
      </c>
      <c r="D13" s="97">
        <v>38</v>
      </c>
      <c r="E13" s="98" t="str">
        <f t="shared" si="0"/>
        <v>Y</v>
      </c>
      <c r="F13" s="122" t="s">
        <v>319</v>
      </c>
      <c r="G13" s="123" t="s">
        <v>319</v>
      </c>
      <c r="H13" s="122" t="s">
        <v>319</v>
      </c>
    </row>
    <row r="14" spans="1:8" x14ac:dyDescent="0.3">
      <c r="A14" s="96" t="s">
        <v>350</v>
      </c>
      <c r="B14" s="96" t="s">
        <v>351</v>
      </c>
      <c r="C14" s="97" t="s">
        <v>316</v>
      </c>
      <c r="D14" s="97">
        <v>5</v>
      </c>
      <c r="E14" s="98" t="str">
        <f t="shared" si="0"/>
        <v>Y</v>
      </c>
      <c r="F14" s="122" t="s">
        <v>319</v>
      </c>
      <c r="G14" s="123" t="s">
        <v>319</v>
      </c>
      <c r="H14" s="122" t="s">
        <v>319</v>
      </c>
    </row>
    <row r="15" spans="1:8" x14ac:dyDescent="0.3">
      <c r="A15" s="96" t="s">
        <v>353</v>
      </c>
      <c r="B15" s="96" t="s">
        <v>354</v>
      </c>
      <c r="C15" s="97" t="s">
        <v>355</v>
      </c>
      <c r="D15" s="97">
        <v>5</v>
      </c>
      <c r="E15" s="98" t="str">
        <f t="shared" si="0"/>
        <v>Y</v>
      </c>
      <c r="F15" s="122" t="s">
        <v>319</v>
      </c>
      <c r="G15" s="123" t="s">
        <v>319</v>
      </c>
      <c r="H15" s="122" t="s">
        <v>319</v>
      </c>
    </row>
    <row r="16" spans="1:8" customFormat="1" x14ac:dyDescent="0.3">
      <c r="A16" s="96" t="s">
        <v>358</v>
      </c>
      <c r="B16" s="96" t="s">
        <v>359</v>
      </c>
      <c r="C16" s="97" t="s">
        <v>355</v>
      </c>
      <c r="D16" s="97">
        <v>5</v>
      </c>
      <c r="E16" s="98" t="str">
        <f t="shared" si="0"/>
        <v>Y</v>
      </c>
      <c r="F16" s="122" t="s">
        <v>319</v>
      </c>
      <c r="G16" s="123" t="s">
        <v>319</v>
      </c>
      <c r="H16" s="122" t="s">
        <v>319</v>
      </c>
    </row>
    <row r="17" spans="1:14" x14ac:dyDescent="0.3">
      <c r="A17" s="96" t="s">
        <v>361</v>
      </c>
      <c r="B17" s="96" t="s">
        <v>362</v>
      </c>
      <c r="C17" s="97" t="s">
        <v>326</v>
      </c>
      <c r="D17" s="97">
        <v>294</v>
      </c>
      <c r="E17" s="98" t="str">
        <f t="shared" si="0"/>
        <v>Y</v>
      </c>
      <c r="F17" s="122" t="s">
        <v>319</v>
      </c>
      <c r="G17" s="123" t="s">
        <v>319</v>
      </c>
      <c r="H17" s="122" t="s">
        <v>319</v>
      </c>
    </row>
    <row r="18" spans="1:14" customFormat="1" x14ac:dyDescent="0.3">
      <c r="A18" s="96" t="s">
        <v>364</v>
      </c>
      <c r="B18" s="96" t="s">
        <v>365</v>
      </c>
      <c r="C18" s="97" t="s">
        <v>329</v>
      </c>
      <c r="D18" s="97">
        <v>79</v>
      </c>
      <c r="E18" s="98" t="str">
        <f t="shared" si="0"/>
        <v>Y</v>
      </c>
      <c r="F18" s="122" t="s">
        <v>319</v>
      </c>
      <c r="G18" s="123" t="s">
        <v>319</v>
      </c>
      <c r="H18" s="122" t="s">
        <v>319</v>
      </c>
    </row>
    <row r="19" spans="1:14" x14ac:dyDescent="0.3">
      <c r="A19" s="96" t="s">
        <v>367</v>
      </c>
      <c r="B19" s="96" t="s">
        <v>367</v>
      </c>
      <c r="C19" s="97" t="s">
        <v>368</v>
      </c>
      <c r="D19" s="97">
        <v>2016</v>
      </c>
      <c r="E19" s="98" t="str">
        <f t="shared" si="0"/>
        <v>N</v>
      </c>
      <c r="F19" s="124" t="s">
        <v>463</v>
      </c>
      <c r="G19" s="124" t="s">
        <v>463</v>
      </c>
      <c r="H19" s="124" t="s">
        <v>463</v>
      </c>
    </row>
    <row r="20" spans="1:14" x14ac:dyDescent="0.3">
      <c r="A20" s="96" t="s">
        <v>370</v>
      </c>
      <c r="B20" s="96" t="s">
        <v>371</v>
      </c>
      <c r="C20" s="97" t="s">
        <v>368</v>
      </c>
      <c r="D20" s="97">
        <v>216</v>
      </c>
      <c r="E20" s="98" t="str">
        <f t="shared" si="0"/>
        <v>Y</v>
      </c>
      <c r="F20" s="122" t="s">
        <v>319</v>
      </c>
      <c r="G20" s="123" t="s">
        <v>319</v>
      </c>
      <c r="H20" s="122" t="s">
        <v>319</v>
      </c>
    </row>
    <row r="21" spans="1:14" x14ac:dyDescent="0.3">
      <c r="A21" s="96" t="s">
        <v>372</v>
      </c>
      <c r="B21" s="96" t="s">
        <v>373</v>
      </c>
      <c r="C21" s="97" t="s">
        <v>374</v>
      </c>
      <c r="D21" s="97">
        <v>167</v>
      </c>
      <c r="E21" s="98" t="str">
        <f t="shared" si="0"/>
        <v>Y</v>
      </c>
      <c r="F21" s="122" t="s">
        <v>319</v>
      </c>
      <c r="G21" s="123" t="s">
        <v>319</v>
      </c>
      <c r="H21" s="122" t="s">
        <v>319</v>
      </c>
    </row>
    <row r="22" spans="1:14" x14ac:dyDescent="0.3">
      <c r="A22" s="96" t="s">
        <v>375</v>
      </c>
      <c r="B22" s="96" t="s">
        <v>376</v>
      </c>
      <c r="C22" s="97" t="s">
        <v>374</v>
      </c>
      <c r="D22" s="97">
        <v>109</v>
      </c>
      <c r="E22" s="98" t="str">
        <f t="shared" si="0"/>
        <v>Y</v>
      </c>
      <c r="F22" s="122" t="s">
        <v>319</v>
      </c>
      <c r="G22" s="123" t="s">
        <v>319</v>
      </c>
      <c r="H22" s="122" t="s">
        <v>319</v>
      </c>
    </row>
    <row r="23" spans="1:14" x14ac:dyDescent="0.3">
      <c r="A23" s="96" t="s">
        <v>377</v>
      </c>
      <c r="B23" s="96" t="s">
        <v>378</v>
      </c>
      <c r="C23" s="97" t="s">
        <v>369</v>
      </c>
      <c r="D23" s="97">
        <v>1972</v>
      </c>
      <c r="E23" s="98" t="str">
        <f t="shared" si="0"/>
        <v>Y</v>
      </c>
      <c r="F23" s="122" t="s">
        <v>319</v>
      </c>
      <c r="G23" s="123" t="s">
        <v>319</v>
      </c>
      <c r="H23" s="122" t="s">
        <v>319</v>
      </c>
    </row>
    <row r="24" spans="1:14" s="98" customFormat="1" x14ac:dyDescent="0.3">
      <c r="A24" s="96" t="s">
        <v>379</v>
      </c>
      <c r="B24" s="96" t="s">
        <v>380</v>
      </c>
      <c r="C24" s="97" t="s">
        <v>369</v>
      </c>
      <c r="D24" s="97">
        <v>2205</v>
      </c>
      <c r="E24" s="98" t="str">
        <f t="shared" si="0"/>
        <v>N</v>
      </c>
      <c r="F24" s="122" t="s">
        <v>319</v>
      </c>
      <c r="G24" s="123" t="s">
        <v>319</v>
      </c>
      <c r="H24" s="122" t="s">
        <v>319</v>
      </c>
    </row>
    <row r="25" spans="1:14" x14ac:dyDescent="0.3">
      <c r="A25" s="96" t="s">
        <v>381</v>
      </c>
      <c r="B25" s="96" t="s">
        <v>382</v>
      </c>
      <c r="C25" s="97" t="s">
        <v>374</v>
      </c>
      <c r="D25" s="97">
        <v>47</v>
      </c>
      <c r="E25" s="98" t="str">
        <f t="shared" si="0"/>
        <v>Y</v>
      </c>
      <c r="F25" s="122" t="s">
        <v>319</v>
      </c>
      <c r="G25" s="123" t="s">
        <v>319</v>
      </c>
      <c r="H25" s="122" t="s">
        <v>319</v>
      </c>
    </row>
    <row r="26" spans="1:14" ht="18" x14ac:dyDescent="0.3">
      <c r="A26" s="106" t="s">
        <v>383</v>
      </c>
      <c r="B26" s="106" t="s">
        <v>384</v>
      </c>
      <c r="C26" s="97" t="s">
        <v>385</v>
      </c>
      <c r="D26" s="97">
        <v>277</v>
      </c>
      <c r="E26" s="98" t="str">
        <f t="shared" si="0"/>
        <v>Y</v>
      </c>
      <c r="F26" s="122" t="s">
        <v>319</v>
      </c>
      <c r="G26" s="123" t="s">
        <v>319</v>
      </c>
      <c r="H26" s="122" t="s">
        <v>319</v>
      </c>
    </row>
    <row r="27" spans="1:14" x14ac:dyDescent="0.3">
      <c r="A27" s="96" t="s">
        <v>386</v>
      </c>
      <c r="B27" s="96" t="s">
        <v>387</v>
      </c>
      <c r="C27" s="97" t="s">
        <v>369</v>
      </c>
      <c r="D27" s="97">
        <v>284</v>
      </c>
      <c r="E27" s="98" t="str">
        <f t="shared" si="0"/>
        <v>Y</v>
      </c>
      <c r="F27" s="122" t="s">
        <v>319</v>
      </c>
      <c r="G27" s="123" t="s">
        <v>319</v>
      </c>
      <c r="H27" s="122" t="s">
        <v>319</v>
      </c>
    </row>
    <row r="28" spans="1:14" x14ac:dyDescent="0.3">
      <c r="A28" s="96" t="s">
        <v>388</v>
      </c>
      <c r="B28" s="96" t="s">
        <v>389</v>
      </c>
      <c r="C28" s="97" t="s">
        <v>369</v>
      </c>
      <c r="D28" s="97">
        <v>75</v>
      </c>
      <c r="E28" s="98" t="str">
        <f t="shared" si="0"/>
        <v>Y</v>
      </c>
      <c r="F28" s="122" t="s">
        <v>319</v>
      </c>
      <c r="G28" s="123" t="s">
        <v>319</v>
      </c>
      <c r="H28" s="122" t="s">
        <v>319</v>
      </c>
    </row>
    <row r="29" spans="1:14" x14ac:dyDescent="0.3">
      <c r="A29" s="96" t="s">
        <v>390</v>
      </c>
      <c r="B29" s="96" t="s">
        <v>391</v>
      </c>
      <c r="C29" s="97" t="s">
        <v>366</v>
      </c>
      <c r="D29" s="97" t="s">
        <v>150</v>
      </c>
      <c r="E29" s="98" t="str">
        <f t="shared" si="0"/>
        <v>N</v>
      </c>
      <c r="F29" s="122" t="s">
        <v>319</v>
      </c>
      <c r="G29" s="123" t="s">
        <v>319</v>
      </c>
      <c r="H29" s="122" t="s">
        <v>319</v>
      </c>
    </row>
    <row r="30" spans="1:14" x14ac:dyDescent="0.3">
      <c r="A30" s="106" t="s">
        <v>392</v>
      </c>
      <c r="B30" s="106" t="s">
        <v>393</v>
      </c>
      <c r="C30" s="97" t="s">
        <v>366</v>
      </c>
      <c r="D30" s="97" t="s">
        <v>150</v>
      </c>
      <c r="E30" s="98" t="str">
        <f t="shared" si="0"/>
        <v>N</v>
      </c>
      <c r="F30" s="122" t="s">
        <v>319</v>
      </c>
      <c r="G30" s="123" t="s">
        <v>319</v>
      </c>
      <c r="H30" s="122" t="s">
        <v>319</v>
      </c>
    </row>
    <row r="31" spans="1:14" s="98" customFormat="1" x14ac:dyDescent="0.3">
      <c r="A31" s="96" t="s">
        <v>394</v>
      </c>
      <c r="B31" s="96" t="s">
        <v>395</v>
      </c>
      <c r="C31" s="97" t="s">
        <v>355</v>
      </c>
      <c r="D31" s="97">
        <v>5</v>
      </c>
      <c r="E31" s="98" t="str">
        <f t="shared" si="0"/>
        <v>Y</v>
      </c>
      <c r="F31" s="122" t="s">
        <v>319</v>
      </c>
      <c r="G31" s="123" t="s">
        <v>319</v>
      </c>
      <c r="H31" s="122" t="s">
        <v>319</v>
      </c>
      <c r="I31" s="99"/>
      <c r="J31" s="99"/>
      <c r="K31" s="99"/>
      <c r="L31" s="99"/>
      <c r="M31" s="99"/>
      <c r="N31" s="99"/>
    </row>
    <row r="32" spans="1:14" s="98" customFormat="1" x14ac:dyDescent="0.3">
      <c r="A32" s="96" t="s">
        <v>396</v>
      </c>
      <c r="B32" s="96" t="s">
        <v>397</v>
      </c>
      <c r="C32" s="97" t="s">
        <v>342</v>
      </c>
      <c r="D32" s="97">
        <v>112</v>
      </c>
      <c r="E32" s="98" t="str">
        <f t="shared" si="0"/>
        <v>Y</v>
      </c>
      <c r="F32" s="122" t="s">
        <v>319</v>
      </c>
      <c r="G32" s="123" t="s">
        <v>319</v>
      </c>
      <c r="H32" s="122" t="s">
        <v>319</v>
      </c>
      <c r="I32" s="99"/>
      <c r="J32" s="99"/>
      <c r="K32" s="99"/>
      <c r="L32" s="99"/>
      <c r="M32" s="99"/>
      <c r="N32" s="99"/>
    </row>
    <row r="33" spans="1:14" s="98" customFormat="1" ht="18" x14ac:dyDescent="0.3">
      <c r="A33" s="96" t="s">
        <v>398</v>
      </c>
      <c r="B33" s="96" t="s">
        <v>303</v>
      </c>
      <c r="C33" s="97" t="s">
        <v>368</v>
      </c>
      <c r="D33" s="97">
        <v>784</v>
      </c>
      <c r="E33" s="98" t="str">
        <f t="shared" si="0"/>
        <v>Y</v>
      </c>
      <c r="F33" s="122" t="s">
        <v>319</v>
      </c>
      <c r="G33" s="123" t="s">
        <v>319</v>
      </c>
      <c r="H33" s="122" t="s">
        <v>319</v>
      </c>
      <c r="I33" s="99"/>
      <c r="J33" s="99"/>
      <c r="K33" s="99"/>
      <c r="L33" s="99"/>
      <c r="M33" s="99"/>
      <c r="N33" s="99"/>
    </row>
    <row r="34" spans="1:14" s="98" customFormat="1" x14ac:dyDescent="0.3">
      <c r="A34" s="96" t="s">
        <v>399</v>
      </c>
      <c r="B34" s="96" t="s">
        <v>400</v>
      </c>
      <c r="C34" s="97" t="s">
        <v>368</v>
      </c>
      <c r="D34" s="97">
        <v>1841</v>
      </c>
      <c r="E34" s="98" t="str">
        <f t="shared" si="0"/>
        <v>Y</v>
      </c>
      <c r="F34" s="122" t="s">
        <v>319</v>
      </c>
      <c r="G34" s="123" t="s">
        <v>319</v>
      </c>
      <c r="H34" s="122" t="s">
        <v>319</v>
      </c>
      <c r="I34" s="99"/>
      <c r="J34" s="99"/>
      <c r="K34" s="99"/>
      <c r="L34" s="99"/>
      <c r="M34" s="99"/>
      <c r="N34" s="99"/>
    </row>
    <row r="35" spans="1:14" s="98" customFormat="1" ht="18" x14ac:dyDescent="0.3">
      <c r="A35" s="96" t="s">
        <v>401</v>
      </c>
      <c r="B35" s="96" t="s">
        <v>302</v>
      </c>
      <c r="C35" s="97" t="s">
        <v>368</v>
      </c>
      <c r="D35" s="97">
        <v>251</v>
      </c>
      <c r="E35" s="98" t="str">
        <f t="shared" si="0"/>
        <v>Y</v>
      </c>
      <c r="F35" s="122" t="s">
        <v>319</v>
      </c>
      <c r="G35" s="123" t="s">
        <v>319</v>
      </c>
      <c r="H35" s="122" t="s">
        <v>319</v>
      </c>
      <c r="I35" s="99"/>
      <c r="J35" s="99"/>
      <c r="K35" s="99"/>
      <c r="L35" s="99"/>
      <c r="M35" s="99"/>
      <c r="N35" s="99"/>
    </row>
    <row r="36" spans="1:14" ht="18" x14ac:dyDescent="0.3">
      <c r="A36" s="96" t="s">
        <v>402</v>
      </c>
      <c r="B36" s="96" t="s">
        <v>403</v>
      </c>
      <c r="C36" s="97" t="s">
        <v>368</v>
      </c>
      <c r="D36" s="97">
        <v>59</v>
      </c>
      <c r="E36" s="98" t="str">
        <f t="shared" si="0"/>
        <v>Y</v>
      </c>
      <c r="F36" s="122" t="s">
        <v>319</v>
      </c>
      <c r="G36" s="123" t="s">
        <v>319</v>
      </c>
      <c r="H36" s="122" t="s">
        <v>319</v>
      </c>
    </row>
    <row r="37" spans="1:14" ht="18" x14ac:dyDescent="0.3">
      <c r="A37" s="96" t="s">
        <v>404</v>
      </c>
      <c r="B37" s="96" t="s">
        <v>405</v>
      </c>
      <c r="C37" s="97" t="s">
        <v>368</v>
      </c>
      <c r="D37" s="97">
        <v>138</v>
      </c>
      <c r="E37" s="98" t="str">
        <f t="shared" si="0"/>
        <v>Y</v>
      </c>
      <c r="F37" s="122" t="s">
        <v>319</v>
      </c>
      <c r="G37" s="123" t="s">
        <v>319</v>
      </c>
      <c r="H37" s="122" t="s">
        <v>319</v>
      </c>
    </row>
    <row r="38" spans="1:14" s="98" customFormat="1" x14ac:dyDescent="0.3">
      <c r="A38" s="96" t="s">
        <v>406</v>
      </c>
      <c r="B38" s="96" t="s">
        <v>407</v>
      </c>
      <c r="C38" s="97" t="s">
        <v>368</v>
      </c>
      <c r="D38" s="97">
        <v>1843</v>
      </c>
      <c r="E38" s="98" t="str">
        <f t="shared" si="0"/>
        <v>Y</v>
      </c>
      <c r="F38" s="122" t="s">
        <v>319</v>
      </c>
      <c r="G38" s="123" t="s">
        <v>319</v>
      </c>
      <c r="H38" s="122" t="s">
        <v>319</v>
      </c>
      <c r="I38" s="99"/>
      <c r="J38" s="99"/>
      <c r="K38" s="99"/>
      <c r="L38" s="99"/>
      <c r="M38" s="99"/>
      <c r="N38" s="99"/>
    </row>
    <row r="39" spans="1:14" s="98" customFormat="1" x14ac:dyDescent="0.3">
      <c r="A39" s="96" t="s">
        <v>408</v>
      </c>
      <c r="B39" s="96" t="s">
        <v>409</v>
      </c>
      <c r="C39" s="97" t="s">
        <v>368</v>
      </c>
      <c r="D39" s="97">
        <v>4695</v>
      </c>
      <c r="E39" s="98" t="str">
        <f t="shared" si="0"/>
        <v>N</v>
      </c>
      <c r="F39" s="122" t="s">
        <v>319</v>
      </c>
      <c r="G39" s="123" t="s">
        <v>319</v>
      </c>
      <c r="H39" s="122" t="s">
        <v>319</v>
      </c>
      <c r="I39" s="99"/>
      <c r="J39" s="99"/>
      <c r="K39" s="99"/>
      <c r="L39" s="99"/>
      <c r="M39" s="99"/>
      <c r="N39" s="99"/>
    </row>
    <row r="40" spans="1:14" s="98" customFormat="1" x14ac:dyDescent="0.3">
      <c r="A40" s="96" t="s">
        <v>410</v>
      </c>
      <c r="B40" s="96" t="s">
        <v>411</v>
      </c>
      <c r="C40" s="97" t="s">
        <v>368</v>
      </c>
      <c r="D40" s="97">
        <v>1731</v>
      </c>
      <c r="E40" s="98" t="str">
        <f t="shared" si="0"/>
        <v>Y</v>
      </c>
      <c r="F40" s="122" t="s">
        <v>319</v>
      </c>
      <c r="G40" s="123" t="s">
        <v>319</v>
      </c>
      <c r="H40" s="122" t="s">
        <v>319</v>
      </c>
      <c r="I40" s="99"/>
      <c r="J40" s="99"/>
      <c r="K40" s="99"/>
      <c r="L40" s="99"/>
      <c r="M40" s="99"/>
      <c r="N40" s="99"/>
    </row>
    <row r="41" spans="1:14" s="98" customFormat="1" x14ac:dyDescent="0.3">
      <c r="A41" s="96" t="s">
        <v>412</v>
      </c>
      <c r="B41" s="96" t="s">
        <v>412</v>
      </c>
      <c r="C41" s="97" t="s">
        <v>368</v>
      </c>
      <c r="D41" s="97">
        <v>2509</v>
      </c>
      <c r="E41" s="98" t="str">
        <f t="shared" si="0"/>
        <v>N</v>
      </c>
      <c r="F41" s="122" t="s">
        <v>319</v>
      </c>
      <c r="G41" s="124" t="s">
        <v>463</v>
      </c>
      <c r="H41" s="124" t="s">
        <v>463</v>
      </c>
      <c r="I41" s="99"/>
      <c r="J41" s="99"/>
      <c r="K41" s="99"/>
      <c r="L41" s="99"/>
      <c r="M41" s="99"/>
      <c r="N41" s="99"/>
    </row>
    <row r="42" spans="1:14" s="98" customFormat="1" x14ac:dyDescent="0.3">
      <c r="A42" s="96" t="s">
        <v>413</v>
      </c>
      <c r="B42" s="96" t="s">
        <v>414</v>
      </c>
      <c r="C42" s="97" t="s">
        <v>368</v>
      </c>
      <c r="D42" s="97">
        <v>1066</v>
      </c>
      <c r="E42" s="98" t="str">
        <f t="shared" si="0"/>
        <v>Y</v>
      </c>
      <c r="F42" s="122" t="s">
        <v>319</v>
      </c>
      <c r="G42" s="123" t="s">
        <v>319</v>
      </c>
      <c r="H42" s="122" t="s">
        <v>319</v>
      </c>
      <c r="I42" s="99"/>
      <c r="J42" s="99"/>
      <c r="K42" s="99"/>
      <c r="L42" s="99"/>
      <c r="M42" s="99"/>
      <c r="N42" s="99"/>
    </row>
    <row r="43" spans="1:14" s="98" customFormat="1" x14ac:dyDescent="0.3">
      <c r="A43" s="96" t="s">
        <v>415</v>
      </c>
      <c r="B43" s="96" t="s">
        <v>416</v>
      </c>
      <c r="C43" s="97" t="s">
        <v>368</v>
      </c>
      <c r="D43" s="97">
        <v>3184</v>
      </c>
      <c r="E43" s="98" t="str">
        <f t="shared" si="0"/>
        <v>N</v>
      </c>
      <c r="F43" s="122" t="s">
        <v>319</v>
      </c>
      <c r="G43" s="124" t="s">
        <v>463</v>
      </c>
      <c r="H43" s="124" t="s">
        <v>463</v>
      </c>
      <c r="I43" s="99"/>
      <c r="J43" s="99"/>
      <c r="K43" s="99"/>
      <c r="L43" s="99"/>
      <c r="M43" s="99"/>
      <c r="N43" s="99"/>
    </row>
    <row r="44" spans="1:14" s="98" customFormat="1" x14ac:dyDescent="0.3">
      <c r="A44" s="96" t="s">
        <v>417</v>
      </c>
      <c r="B44" s="96" t="s">
        <v>418</v>
      </c>
      <c r="C44" s="97" t="s">
        <v>342</v>
      </c>
      <c r="D44" s="97">
        <v>12</v>
      </c>
      <c r="E44" s="98" t="str">
        <f t="shared" si="0"/>
        <v>Y</v>
      </c>
      <c r="F44" s="122" t="s">
        <v>319</v>
      </c>
      <c r="G44" s="123" t="s">
        <v>319</v>
      </c>
      <c r="H44" s="122" t="s">
        <v>319</v>
      </c>
      <c r="I44" s="99"/>
      <c r="J44" s="99"/>
      <c r="K44" s="99"/>
      <c r="L44" s="99"/>
      <c r="M44" s="99"/>
      <c r="N44" s="99"/>
    </row>
    <row r="45" spans="1:14" s="98" customFormat="1" x14ac:dyDescent="0.3">
      <c r="A45" s="96" t="s">
        <v>419</v>
      </c>
      <c r="B45" s="96" t="s">
        <v>420</v>
      </c>
      <c r="C45" s="97" t="s">
        <v>329</v>
      </c>
      <c r="D45" s="97">
        <v>1091</v>
      </c>
      <c r="E45" s="98" t="str">
        <f t="shared" si="0"/>
        <v>Y</v>
      </c>
      <c r="F45" s="122" t="s">
        <v>319</v>
      </c>
      <c r="G45" s="123" t="s">
        <v>319</v>
      </c>
      <c r="H45" s="122" t="s">
        <v>319</v>
      </c>
      <c r="I45" s="99"/>
      <c r="J45" s="99"/>
      <c r="K45" s="99"/>
      <c r="L45" s="99"/>
      <c r="M45" s="99"/>
      <c r="N45" s="99"/>
    </row>
    <row r="46" spans="1:14" s="98" customFormat="1" x14ac:dyDescent="0.3">
      <c r="A46" s="96" t="s">
        <v>421</v>
      </c>
      <c r="B46" s="96" t="s">
        <v>422</v>
      </c>
      <c r="C46" s="97" t="s">
        <v>329</v>
      </c>
      <c r="D46" s="97">
        <v>1044</v>
      </c>
      <c r="E46" s="98" t="str">
        <f t="shared" si="0"/>
        <v>Y</v>
      </c>
      <c r="F46" s="122" t="s">
        <v>319</v>
      </c>
      <c r="G46" s="123" t="s">
        <v>319</v>
      </c>
      <c r="H46" s="122" t="s">
        <v>319</v>
      </c>
      <c r="I46" s="99"/>
      <c r="J46" s="99"/>
      <c r="K46" s="99"/>
      <c r="L46" s="99"/>
      <c r="M46" s="99"/>
      <c r="N46" s="99"/>
    </row>
    <row r="47" spans="1:14" s="98" customFormat="1" x14ac:dyDescent="0.3">
      <c r="A47" s="96" t="s">
        <v>423</v>
      </c>
      <c r="B47" s="96" t="s">
        <v>424</v>
      </c>
      <c r="C47" s="97" t="s">
        <v>329</v>
      </c>
      <c r="D47" s="97">
        <v>1168</v>
      </c>
      <c r="E47" s="98" t="str">
        <f t="shared" si="0"/>
        <v>Y</v>
      </c>
      <c r="F47" s="122" t="s">
        <v>319</v>
      </c>
      <c r="G47" s="123" t="s">
        <v>319</v>
      </c>
      <c r="H47" s="122" t="s">
        <v>319</v>
      </c>
      <c r="I47" s="99"/>
      <c r="J47" s="99"/>
      <c r="K47" s="99"/>
      <c r="L47" s="99"/>
      <c r="M47" s="99"/>
      <c r="N47" s="99"/>
    </row>
    <row r="48" spans="1:14" s="98" customFormat="1" x14ac:dyDescent="0.3">
      <c r="A48" s="96" t="s">
        <v>425</v>
      </c>
      <c r="B48" s="96" t="s">
        <v>426</v>
      </c>
      <c r="C48" s="97" t="s">
        <v>329</v>
      </c>
      <c r="D48" s="97">
        <v>1112</v>
      </c>
      <c r="E48" s="98" t="str">
        <f t="shared" si="0"/>
        <v>Y</v>
      </c>
      <c r="F48" s="122" t="s">
        <v>319</v>
      </c>
      <c r="G48" s="123" t="s">
        <v>319</v>
      </c>
      <c r="H48" s="122" t="s">
        <v>319</v>
      </c>
      <c r="I48" s="99"/>
      <c r="J48" s="99"/>
      <c r="K48" s="99"/>
      <c r="L48" s="99"/>
      <c r="M48" s="99"/>
      <c r="N48" s="99"/>
    </row>
    <row r="49" spans="1:14" s="98" customFormat="1" x14ac:dyDescent="0.3">
      <c r="A49" s="96" t="s">
        <v>427</v>
      </c>
      <c r="B49" s="96" t="s">
        <v>428</v>
      </c>
      <c r="C49" s="97" t="s">
        <v>329</v>
      </c>
      <c r="D49" s="97">
        <v>1086</v>
      </c>
      <c r="E49" s="98" t="str">
        <f t="shared" si="0"/>
        <v>Y</v>
      </c>
      <c r="F49" s="122" t="s">
        <v>319</v>
      </c>
      <c r="G49" s="123" t="s">
        <v>319</v>
      </c>
      <c r="H49" s="122" t="s">
        <v>319</v>
      </c>
      <c r="I49" s="99"/>
      <c r="J49" s="99"/>
      <c r="K49" s="99"/>
      <c r="L49" s="99"/>
      <c r="M49" s="99"/>
      <c r="N49" s="99"/>
    </row>
    <row r="50" spans="1:14" s="98" customFormat="1" x14ac:dyDescent="0.3">
      <c r="A50" s="96" t="s">
        <v>429</v>
      </c>
      <c r="B50" s="96" t="s">
        <v>430</v>
      </c>
      <c r="C50" s="97" t="s">
        <v>329</v>
      </c>
      <c r="D50" s="97">
        <v>1355</v>
      </c>
      <c r="E50" s="98" t="str">
        <f t="shared" si="0"/>
        <v>Y</v>
      </c>
      <c r="F50" s="122" t="s">
        <v>319</v>
      </c>
      <c r="G50" s="123" t="s">
        <v>319</v>
      </c>
      <c r="H50" s="122" t="s">
        <v>319</v>
      </c>
      <c r="I50" s="99"/>
      <c r="J50" s="99"/>
      <c r="K50" s="99"/>
      <c r="L50" s="99"/>
      <c r="M50" s="99"/>
      <c r="N50" s="99"/>
    </row>
    <row r="51" spans="1:14" s="98" customFormat="1" x14ac:dyDescent="0.3">
      <c r="A51" s="96" t="s">
        <v>431</v>
      </c>
      <c r="B51" s="96" t="s">
        <v>432</v>
      </c>
      <c r="C51" s="97" t="s">
        <v>329</v>
      </c>
      <c r="D51" s="97">
        <v>1235</v>
      </c>
      <c r="E51" s="98" t="str">
        <f t="shared" si="0"/>
        <v>Y</v>
      </c>
      <c r="F51" s="122" t="s">
        <v>319</v>
      </c>
      <c r="G51" s="123" t="s">
        <v>319</v>
      </c>
      <c r="H51" s="122" t="s">
        <v>319</v>
      </c>
      <c r="I51" s="99"/>
      <c r="J51" s="99"/>
      <c r="K51" s="99"/>
      <c r="L51" s="99"/>
      <c r="M51" s="99"/>
      <c r="N51" s="99"/>
    </row>
    <row r="52" spans="1:14" s="98" customFormat="1" x14ac:dyDescent="0.3">
      <c r="A52" s="96" t="s">
        <v>433</v>
      </c>
      <c r="B52" s="96" t="s">
        <v>434</v>
      </c>
      <c r="C52" s="97" t="s">
        <v>374</v>
      </c>
      <c r="D52" s="97">
        <v>233</v>
      </c>
      <c r="E52" s="98" t="str">
        <f t="shared" si="0"/>
        <v>Y</v>
      </c>
      <c r="F52" s="122" t="s">
        <v>319</v>
      </c>
      <c r="G52" s="123" t="s">
        <v>319</v>
      </c>
      <c r="H52" s="122" t="s">
        <v>319</v>
      </c>
      <c r="I52" s="99"/>
      <c r="J52" s="99"/>
      <c r="K52" s="99"/>
      <c r="L52" s="99"/>
      <c r="M52" s="99"/>
      <c r="N52" s="99"/>
    </row>
    <row r="53" spans="1:14" s="98" customFormat="1" x14ac:dyDescent="0.3">
      <c r="A53" s="96" t="s">
        <v>435</v>
      </c>
      <c r="B53" s="96" t="s">
        <v>436</v>
      </c>
      <c r="C53" s="97" t="s">
        <v>326</v>
      </c>
      <c r="D53" s="97">
        <v>245</v>
      </c>
      <c r="E53" s="98" t="str">
        <f t="shared" si="0"/>
        <v>Y</v>
      </c>
      <c r="F53" s="122" t="s">
        <v>319</v>
      </c>
      <c r="G53" s="123" t="s">
        <v>319</v>
      </c>
      <c r="H53" s="122" t="s">
        <v>319</v>
      </c>
      <c r="I53" s="99"/>
      <c r="J53" s="99"/>
      <c r="K53" s="99"/>
      <c r="L53" s="99"/>
      <c r="M53" s="99"/>
      <c r="N53" s="99"/>
    </row>
    <row r="54" spans="1:14" s="98" customFormat="1" x14ac:dyDescent="0.3">
      <c r="A54" s="96" t="s">
        <v>437</v>
      </c>
      <c r="B54" s="96" t="s">
        <v>438</v>
      </c>
      <c r="C54" s="97" t="s">
        <v>368</v>
      </c>
      <c r="D54" s="97">
        <v>2198</v>
      </c>
      <c r="E54" s="98" t="str">
        <f t="shared" si="0"/>
        <v>N</v>
      </c>
      <c r="F54" s="124" t="s">
        <v>463</v>
      </c>
      <c r="G54" s="124" t="s">
        <v>463</v>
      </c>
      <c r="H54" s="124" t="s">
        <v>463</v>
      </c>
    </row>
    <row r="55" spans="1:14" s="98" customFormat="1" x14ac:dyDescent="0.3">
      <c r="A55" s="96" t="s">
        <v>439</v>
      </c>
      <c r="B55" s="96" t="s">
        <v>440</v>
      </c>
      <c r="C55" s="97" t="s">
        <v>368</v>
      </c>
      <c r="D55" s="97">
        <v>2198</v>
      </c>
      <c r="E55" s="98" t="str">
        <f t="shared" si="0"/>
        <v>N</v>
      </c>
      <c r="F55" s="124" t="s">
        <v>463</v>
      </c>
      <c r="G55" s="124" t="s">
        <v>463</v>
      </c>
      <c r="H55" s="124" t="s">
        <v>463</v>
      </c>
    </row>
    <row r="56" spans="1:14" s="98" customFormat="1" x14ac:dyDescent="0.3">
      <c r="A56" s="96" t="s">
        <v>441</v>
      </c>
      <c r="B56" s="96" t="s">
        <v>442</v>
      </c>
      <c r="C56" s="97" t="s">
        <v>368</v>
      </c>
      <c r="D56" s="97">
        <v>2424</v>
      </c>
      <c r="E56" s="98" t="str">
        <f t="shared" si="0"/>
        <v>N</v>
      </c>
      <c r="F56" s="124" t="s">
        <v>463</v>
      </c>
      <c r="G56" s="124" t="s">
        <v>463</v>
      </c>
      <c r="H56" s="124" t="s">
        <v>463</v>
      </c>
    </row>
    <row r="57" spans="1:14" s="98" customFormat="1" x14ac:dyDescent="0.3">
      <c r="A57" s="96" t="s">
        <v>443</v>
      </c>
      <c r="B57" s="96" t="s">
        <v>444</v>
      </c>
      <c r="C57" s="97" t="s">
        <v>368</v>
      </c>
      <c r="D57" s="97">
        <v>2424</v>
      </c>
      <c r="E57" s="98" t="str">
        <f t="shared" si="0"/>
        <v>N</v>
      </c>
      <c r="F57" s="124" t="s">
        <v>463</v>
      </c>
      <c r="G57" s="124" t="s">
        <v>463</v>
      </c>
      <c r="H57" s="124" t="s">
        <v>463</v>
      </c>
    </row>
    <row r="58" spans="1:14" s="98" customFormat="1" x14ac:dyDescent="0.3">
      <c r="A58" s="96" t="s">
        <v>445</v>
      </c>
      <c r="B58" s="96" t="s">
        <v>446</v>
      </c>
      <c r="C58" s="97" t="s">
        <v>368</v>
      </c>
      <c r="D58" s="97">
        <v>764</v>
      </c>
      <c r="E58" s="98" t="str">
        <f t="shared" si="0"/>
        <v>Y</v>
      </c>
      <c r="F58" s="122" t="s">
        <v>319</v>
      </c>
      <c r="G58" s="123" t="s">
        <v>319</v>
      </c>
      <c r="H58" s="122" t="s">
        <v>319</v>
      </c>
    </row>
    <row r="59" spans="1:14" s="98" customFormat="1" x14ac:dyDescent="0.3">
      <c r="A59" s="96" t="s">
        <v>447</v>
      </c>
      <c r="B59" s="96" t="s">
        <v>448</v>
      </c>
      <c r="C59" s="97" t="s">
        <v>368</v>
      </c>
      <c r="D59" s="97">
        <v>764</v>
      </c>
      <c r="E59" s="98" t="str">
        <f t="shared" si="0"/>
        <v>Y</v>
      </c>
      <c r="F59" s="122" t="s">
        <v>319</v>
      </c>
      <c r="G59" s="123" t="s">
        <v>319</v>
      </c>
      <c r="H59" s="122" t="s">
        <v>319</v>
      </c>
    </row>
    <row r="60" spans="1:14" s="98" customFormat="1" x14ac:dyDescent="0.3">
      <c r="A60" s="96" t="s">
        <v>449</v>
      </c>
      <c r="B60" s="96" t="s">
        <v>450</v>
      </c>
      <c r="C60" s="97" t="s">
        <v>368</v>
      </c>
      <c r="D60" s="97">
        <v>412</v>
      </c>
      <c r="E60" s="98" t="str">
        <f t="shared" si="0"/>
        <v>Y</v>
      </c>
      <c r="F60" s="122" t="s">
        <v>319</v>
      </c>
      <c r="G60" s="123" t="s">
        <v>319</v>
      </c>
      <c r="H60" s="122" t="s">
        <v>319</v>
      </c>
      <c r="I60" s="99"/>
      <c r="J60" s="99"/>
      <c r="K60" s="99"/>
      <c r="L60" s="99"/>
      <c r="M60" s="99"/>
      <c r="N60" s="99"/>
    </row>
    <row r="61" spans="1:14" s="98" customFormat="1" x14ac:dyDescent="0.3">
      <c r="A61" s="96" t="s">
        <v>451</v>
      </c>
      <c r="B61" s="96" t="s">
        <v>452</v>
      </c>
      <c r="C61" s="97" t="s">
        <v>368</v>
      </c>
      <c r="D61" s="97">
        <v>412</v>
      </c>
      <c r="E61" s="98" t="str">
        <f t="shared" si="0"/>
        <v>Y</v>
      </c>
      <c r="F61" s="122" t="s">
        <v>319</v>
      </c>
      <c r="G61" s="123" t="s">
        <v>319</v>
      </c>
      <c r="H61" s="122" t="s">
        <v>319</v>
      </c>
    </row>
    <row r="62" spans="1:14" s="98" customFormat="1" x14ac:dyDescent="0.3">
      <c r="A62" s="96" t="s">
        <v>453</v>
      </c>
      <c r="B62" s="96" t="s">
        <v>454</v>
      </c>
      <c r="C62" s="97" t="s">
        <v>329</v>
      </c>
      <c r="D62" s="97">
        <v>3692</v>
      </c>
      <c r="E62" s="98" t="str">
        <f t="shared" si="0"/>
        <v>N</v>
      </c>
      <c r="F62" s="124" t="s">
        <v>463</v>
      </c>
      <c r="G62" s="124" t="s">
        <v>463</v>
      </c>
      <c r="H62" s="124" t="s">
        <v>463</v>
      </c>
    </row>
    <row r="63" spans="1:14" s="98" customFormat="1" x14ac:dyDescent="0.3">
      <c r="A63" s="96" t="s">
        <v>455</v>
      </c>
      <c r="B63" s="96" t="s">
        <v>456</v>
      </c>
      <c r="C63" s="97" t="s">
        <v>326</v>
      </c>
      <c r="D63" s="97">
        <v>2979</v>
      </c>
      <c r="E63" s="98" t="str">
        <f t="shared" si="0"/>
        <v>N</v>
      </c>
      <c r="F63" s="124" t="s">
        <v>463</v>
      </c>
      <c r="G63" s="123" t="s">
        <v>319</v>
      </c>
      <c r="H63" s="122" t="s">
        <v>319</v>
      </c>
    </row>
    <row r="64" spans="1:14" s="98" customFormat="1" x14ac:dyDescent="0.3">
      <c r="A64" s="96" t="s">
        <v>457</v>
      </c>
      <c r="B64" s="96" t="s">
        <v>458</v>
      </c>
      <c r="C64" s="97" t="s">
        <v>329</v>
      </c>
      <c r="D64" s="97">
        <v>4001</v>
      </c>
      <c r="E64" s="98" t="str">
        <f t="shared" si="0"/>
        <v>N</v>
      </c>
      <c r="F64" s="122" t="s">
        <v>319</v>
      </c>
      <c r="G64" s="123" t="s">
        <v>319</v>
      </c>
      <c r="H64" s="124" t="s">
        <v>463</v>
      </c>
    </row>
    <row r="65" spans="1:8" s="98" customFormat="1" x14ac:dyDescent="0.3">
      <c r="A65" s="96" t="s">
        <v>459</v>
      </c>
      <c r="B65" s="96" t="s">
        <v>460</v>
      </c>
      <c r="C65" s="97" t="s">
        <v>329</v>
      </c>
      <c r="D65" s="97">
        <v>291</v>
      </c>
      <c r="E65" s="98" t="str">
        <f t="shared" si="0"/>
        <v>Y</v>
      </c>
      <c r="F65" s="122" t="s">
        <v>319</v>
      </c>
      <c r="G65" s="123" t="s">
        <v>319</v>
      </c>
      <c r="H65" s="122" t="s">
        <v>319</v>
      </c>
    </row>
    <row r="66" spans="1:8" s="98" customFormat="1" x14ac:dyDescent="0.3">
      <c r="A66" s="96" t="s">
        <v>461</v>
      </c>
      <c r="B66" s="96" t="s">
        <v>462</v>
      </c>
      <c r="C66" s="97" t="s">
        <v>326</v>
      </c>
      <c r="D66" s="97">
        <v>3912</v>
      </c>
      <c r="E66" s="98" t="s">
        <v>463</v>
      </c>
      <c r="F66" s="124" t="s">
        <v>463</v>
      </c>
      <c r="G66" s="123" t="s">
        <v>319</v>
      </c>
      <c r="H66" s="124" t="s">
        <v>463</v>
      </c>
    </row>
    <row r="67" spans="1:8" s="98" customFormat="1" x14ac:dyDescent="0.3">
      <c r="A67" s="96" t="s">
        <v>464</v>
      </c>
      <c r="B67" s="96" t="s">
        <v>465</v>
      </c>
      <c r="C67" s="97" t="s">
        <v>326</v>
      </c>
      <c r="D67" s="97" t="s">
        <v>150</v>
      </c>
      <c r="E67" s="98" t="s">
        <v>463</v>
      </c>
      <c r="F67" s="124" t="s">
        <v>463</v>
      </c>
      <c r="G67" s="124" t="s">
        <v>463</v>
      </c>
      <c r="H67" s="124" t="s">
        <v>463</v>
      </c>
    </row>
    <row r="68" spans="1:8" s="98" customFormat="1" x14ac:dyDescent="0.3">
      <c r="A68" s="96" t="s">
        <v>466</v>
      </c>
      <c r="B68" s="96" t="s">
        <v>467</v>
      </c>
      <c r="C68" s="97" t="s">
        <v>329</v>
      </c>
      <c r="D68" s="97">
        <v>2343</v>
      </c>
      <c r="E68" s="98" t="str">
        <f>IF(D68&lt;=2000,"Y","N")</f>
        <v>N</v>
      </c>
      <c r="F68" s="122" t="s">
        <v>319</v>
      </c>
      <c r="G68" s="123" t="s">
        <v>319</v>
      </c>
      <c r="H68" s="122" t="s">
        <v>319</v>
      </c>
    </row>
    <row r="69" spans="1:8" s="98" customFormat="1" x14ac:dyDescent="0.3">
      <c r="A69" s="96" t="s">
        <v>468</v>
      </c>
      <c r="B69" s="96" t="s">
        <v>469</v>
      </c>
      <c r="C69" s="97" t="s">
        <v>329</v>
      </c>
      <c r="D69" s="97" t="s">
        <v>150</v>
      </c>
      <c r="F69" s="122" t="s">
        <v>319</v>
      </c>
      <c r="G69" s="123" t="s">
        <v>319</v>
      </c>
      <c r="H69" s="122" t="s">
        <v>319</v>
      </c>
    </row>
    <row r="70" spans="1:8" s="98" customFormat="1" ht="18" x14ac:dyDescent="0.3">
      <c r="A70" s="96" t="s">
        <v>470</v>
      </c>
      <c r="B70" s="96" t="s">
        <v>471</v>
      </c>
      <c r="C70" s="97" t="s">
        <v>472</v>
      </c>
      <c r="D70" s="97">
        <v>3</v>
      </c>
      <c r="E70" s="98" t="str">
        <f t="shared" ref="E70:E101" si="1">IF(D70&lt;=2000,"Y","N")</f>
        <v>Y</v>
      </c>
      <c r="F70" s="122" t="s">
        <v>319</v>
      </c>
      <c r="G70" s="123" t="s">
        <v>319</v>
      </c>
      <c r="H70" s="122" t="s">
        <v>319</v>
      </c>
    </row>
    <row r="71" spans="1:8" s="98" customFormat="1" ht="18" x14ac:dyDescent="0.3">
      <c r="A71" s="96" t="s">
        <v>473</v>
      </c>
      <c r="B71" s="96" t="s">
        <v>474</v>
      </c>
      <c r="C71" s="97" t="s">
        <v>472</v>
      </c>
      <c r="D71" s="97">
        <v>3</v>
      </c>
      <c r="E71" s="98" t="str">
        <f t="shared" si="1"/>
        <v>Y</v>
      </c>
      <c r="F71" s="122" t="s">
        <v>319</v>
      </c>
      <c r="G71" s="123" t="s">
        <v>319</v>
      </c>
      <c r="H71" s="122" t="s">
        <v>319</v>
      </c>
    </row>
    <row r="72" spans="1:8" s="98" customFormat="1" x14ac:dyDescent="0.3">
      <c r="A72" s="96" t="s">
        <v>475</v>
      </c>
      <c r="B72" s="96" t="s">
        <v>476</v>
      </c>
      <c r="C72" s="97" t="s">
        <v>316</v>
      </c>
      <c r="D72" s="97">
        <v>8</v>
      </c>
      <c r="E72" s="98" t="str">
        <f t="shared" si="1"/>
        <v>Y</v>
      </c>
      <c r="F72" s="122" t="s">
        <v>319</v>
      </c>
      <c r="G72" s="123" t="s">
        <v>319</v>
      </c>
      <c r="H72" s="122" t="s">
        <v>319</v>
      </c>
    </row>
    <row r="73" spans="1:8" s="98" customFormat="1" x14ac:dyDescent="0.3">
      <c r="A73" s="96" t="s">
        <v>477</v>
      </c>
      <c r="B73" s="96" t="s">
        <v>478</v>
      </c>
      <c r="C73" s="97" t="s">
        <v>355</v>
      </c>
      <c r="D73" s="97">
        <v>8</v>
      </c>
      <c r="E73" s="98" t="str">
        <f t="shared" si="1"/>
        <v>Y</v>
      </c>
      <c r="F73" s="122" t="s">
        <v>319</v>
      </c>
      <c r="G73" s="123" t="s">
        <v>319</v>
      </c>
      <c r="H73" s="122" t="s">
        <v>319</v>
      </c>
    </row>
    <row r="74" spans="1:8" s="98" customFormat="1" x14ac:dyDescent="0.3">
      <c r="A74" s="96" t="s">
        <v>479</v>
      </c>
      <c r="B74" s="96" t="s">
        <v>480</v>
      </c>
      <c r="C74" s="97" t="s">
        <v>355</v>
      </c>
      <c r="D74" s="97">
        <v>8</v>
      </c>
      <c r="E74" s="98" t="str">
        <f t="shared" si="1"/>
        <v>Y</v>
      </c>
      <c r="F74" s="122" t="s">
        <v>319</v>
      </c>
      <c r="G74" s="123" t="s">
        <v>319</v>
      </c>
      <c r="H74" s="122" t="s">
        <v>319</v>
      </c>
    </row>
    <row r="75" spans="1:8" s="98" customFormat="1" x14ac:dyDescent="0.3">
      <c r="A75" s="96" t="s">
        <v>481</v>
      </c>
      <c r="B75" s="96" t="s">
        <v>482</v>
      </c>
      <c r="C75" s="97" t="s">
        <v>342</v>
      </c>
      <c r="D75" s="97">
        <v>297</v>
      </c>
      <c r="E75" s="98" t="str">
        <f t="shared" si="1"/>
        <v>Y</v>
      </c>
      <c r="F75" s="122" t="s">
        <v>319</v>
      </c>
      <c r="G75" s="123" t="s">
        <v>319</v>
      </c>
      <c r="H75" s="122" t="s">
        <v>319</v>
      </c>
    </row>
    <row r="76" spans="1:8" s="98" customFormat="1" x14ac:dyDescent="0.3">
      <c r="A76" s="96" t="s">
        <v>483</v>
      </c>
      <c r="B76" s="96" t="s">
        <v>484</v>
      </c>
      <c r="C76" s="97" t="s">
        <v>329</v>
      </c>
      <c r="D76" s="97">
        <v>1002</v>
      </c>
      <c r="E76" s="98" t="str">
        <f t="shared" si="1"/>
        <v>Y</v>
      </c>
      <c r="F76" s="122" t="s">
        <v>319</v>
      </c>
      <c r="G76" s="123" t="s">
        <v>319</v>
      </c>
      <c r="H76" s="122" t="s">
        <v>319</v>
      </c>
    </row>
    <row r="77" spans="1:8" s="98" customFormat="1" x14ac:dyDescent="0.3">
      <c r="A77" s="96" t="s">
        <v>485</v>
      </c>
      <c r="B77" s="96" t="s">
        <v>486</v>
      </c>
      <c r="C77" s="97" t="s">
        <v>329</v>
      </c>
      <c r="D77" s="97">
        <v>1755</v>
      </c>
      <c r="E77" s="98" t="str">
        <f t="shared" si="1"/>
        <v>Y</v>
      </c>
      <c r="F77" s="122" t="s">
        <v>319</v>
      </c>
      <c r="G77" s="123" t="s">
        <v>319</v>
      </c>
      <c r="H77" s="122" t="s">
        <v>319</v>
      </c>
    </row>
    <row r="78" spans="1:8" s="98" customFormat="1" x14ac:dyDescent="0.3">
      <c r="A78" s="96" t="s">
        <v>487</v>
      </c>
      <c r="B78" s="96" t="s">
        <v>488</v>
      </c>
      <c r="C78" s="97" t="s">
        <v>329</v>
      </c>
      <c r="D78" s="97">
        <v>3138</v>
      </c>
      <c r="E78" s="98" t="str">
        <f t="shared" si="1"/>
        <v>N</v>
      </c>
      <c r="F78" s="124" t="s">
        <v>463</v>
      </c>
      <c r="G78" s="123" t="s">
        <v>319</v>
      </c>
      <c r="H78" s="122" t="s">
        <v>319</v>
      </c>
    </row>
    <row r="79" spans="1:8" s="98" customFormat="1" x14ac:dyDescent="0.3">
      <c r="A79" s="96" t="s">
        <v>489</v>
      </c>
      <c r="B79" s="96" t="s">
        <v>490</v>
      </c>
      <c r="C79" s="97" t="s">
        <v>326</v>
      </c>
      <c r="D79" s="97">
        <v>1412</v>
      </c>
      <c r="E79" s="98" t="str">
        <f t="shared" si="1"/>
        <v>Y</v>
      </c>
      <c r="F79" s="122" t="s">
        <v>319</v>
      </c>
      <c r="G79" s="123" t="s">
        <v>319</v>
      </c>
      <c r="H79" s="122" t="s">
        <v>319</v>
      </c>
    </row>
    <row r="80" spans="1:8" s="98" customFormat="1" x14ac:dyDescent="0.3">
      <c r="A80" s="96" t="s">
        <v>491</v>
      </c>
      <c r="B80" s="96" t="s">
        <v>492</v>
      </c>
      <c r="C80" s="97" t="s">
        <v>326</v>
      </c>
      <c r="D80" s="97">
        <v>1019</v>
      </c>
      <c r="E80" s="98" t="str">
        <f t="shared" si="1"/>
        <v>Y</v>
      </c>
      <c r="F80" s="122" t="s">
        <v>319</v>
      </c>
      <c r="G80" s="123" t="s">
        <v>319</v>
      </c>
      <c r="H80" s="122" t="s">
        <v>319</v>
      </c>
    </row>
    <row r="81" spans="1:8" s="98" customFormat="1" x14ac:dyDescent="0.3">
      <c r="A81" s="96" t="s">
        <v>493</v>
      </c>
      <c r="B81" s="107" t="s">
        <v>494</v>
      </c>
      <c r="C81" s="97" t="s">
        <v>357</v>
      </c>
      <c r="D81" s="97">
        <v>33</v>
      </c>
      <c r="E81" s="98" t="str">
        <f t="shared" si="1"/>
        <v>Y</v>
      </c>
      <c r="F81" s="122" t="s">
        <v>319</v>
      </c>
      <c r="G81" s="123" t="s">
        <v>319</v>
      </c>
      <c r="H81" s="122" t="s">
        <v>319</v>
      </c>
    </row>
    <row r="82" spans="1:8" s="98" customFormat="1" x14ac:dyDescent="0.3">
      <c r="A82" s="96" t="s">
        <v>495</v>
      </c>
      <c r="B82" s="96" t="s">
        <v>496</v>
      </c>
      <c r="C82" s="97" t="s">
        <v>355</v>
      </c>
      <c r="D82" s="97">
        <v>8</v>
      </c>
      <c r="E82" s="98" t="str">
        <f t="shared" si="1"/>
        <v>Y</v>
      </c>
      <c r="F82" s="122" t="s">
        <v>319</v>
      </c>
      <c r="G82" s="123" t="s">
        <v>319</v>
      </c>
      <c r="H82" s="122" t="s">
        <v>319</v>
      </c>
    </row>
    <row r="83" spans="1:8" s="98" customFormat="1" x14ac:dyDescent="0.3">
      <c r="A83" s="96" t="s">
        <v>497</v>
      </c>
      <c r="B83" s="96" t="s">
        <v>498</v>
      </c>
      <c r="C83" s="97" t="s">
        <v>329</v>
      </c>
      <c r="D83" s="97" t="s">
        <v>150</v>
      </c>
      <c r="E83" s="98" t="str">
        <f t="shared" si="1"/>
        <v>N</v>
      </c>
      <c r="F83" s="124" t="s">
        <v>463</v>
      </c>
      <c r="G83" s="123" t="s">
        <v>319</v>
      </c>
      <c r="H83" s="124" t="s">
        <v>463</v>
      </c>
    </row>
    <row r="84" spans="1:8" s="98" customFormat="1" x14ac:dyDescent="0.3">
      <c r="A84" s="96" t="s">
        <v>499</v>
      </c>
      <c r="B84" s="96" t="s">
        <v>500</v>
      </c>
      <c r="C84" s="97" t="s">
        <v>326</v>
      </c>
      <c r="D84" s="97" t="s">
        <v>150</v>
      </c>
      <c r="E84" s="98" t="str">
        <f t="shared" si="1"/>
        <v>N</v>
      </c>
      <c r="F84" s="124" t="s">
        <v>463</v>
      </c>
      <c r="G84" s="124" t="s">
        <v>463</v>
      </c>
      <c r="H84" s="124" t="s">
        <v>463</v>
      </c>
    </row>
    <row r="85" spans="1:8" s="98" customFormat="1" x14ac:dyDescent="0.3">
      <c r="A85" s="96" t="s">
        <v>501</v>
      </c>
      <c r="B85" s="96" t="s">
        <v>502</v>
      </c>
      <c r="C85" s="97" t="s">
        <v>329</v>
      </c>
      <c r="D85" s="97">
        <v>358</v>
      </c>
      <c r="E85" s="98" t="str">
        <f t="shared" si="1"/>
        <v>Y</v>
      </c>
      <c r="F85" s="122" t="s">
        <v>319</v>
      </c>
      <c r="G85" s="123" t="s">
        <v>319</v>
      </c>
      <c r="H85" s="122" t="s">
        <v>319</v>
      </c>
    </row>
    <row r="86" spans="1:8" s="98" customFormat="1" x14ac:dyDescent="0.3">
      <c r="A86" s="96" t="s">
        <v>503</v>
      </c>
      <c r="B86" s="96" t="s">
        <v>504</v>
      </c>
      <c r="C86" s="97" t="s">
        <v>326</v>
      </c>
      <c r="D86" s="97">
        <v>488</v>
      </c>
      <c r="E86" s="98" t="str">
        <f t="shared" si="1"/>
        <v>Y</v>
      </c>
      <c r="F86" s="122" t="s">
        <v>319</v>
      </c>
      <c r="G86" s="123" t="s">
        <v>319</v>
      </c>
      <c r="H86" s="122" t="s">
        <v>319</v>
      </c>
    </row>
    <row r="87" spans="1:8" s="98" customFormat="1" x14ac:dyDescent="0.3">
      <c r="A87" s="96" t="s">
        <v>505</v>
      </c>
      <c r="B87" s="96" t="s">
        <v>506</v>
      </c>
      <c r="C87" s="97" t="s">
        <v>342</v>
      </c>
      <c r="D87" s="97">
        <v>132</v>
      </c>
      <c r="E87" s="98" t="str">
        <f t="shared" si="1"/>
        <v>Y</v>
      </c>
      <c r="F87" s="122" t="s">
        <v>319</v>
      </c>
      <c r="G87" s="123" t="s">
        <v>319</v>
      </c>
      <c r="H87" s="122" t="s">
        <v>319</v>
      </c>
    </row>
    <row r="88" spans="1:8" s="98" customFormat="1" x14ac:dyDescent="0.3">
      <c r="A88" s="96" t="s">
        <v>507</v>
      </c>
      <c r="B88" s="96" t="s">
        <v>508</v>
      </c>
      <c r="C88" s="97" t="s">
        <v>342</v>
      </c>
      <c r="D88" s="97">
        <v>510</v>
      </c>
      <c r="E88" s="98" t="str">
        <f t="shared" si="1"/>
        <v>Y</v>
      </c>
      <c r="F88" s="122" t="s">
        <v>319</v>
      </c>
      <c r="G88" s="123" t="s">
        <v>319</v>
      </c>
      <c r="H88" s="122" t="s">
        <v>319</v>
      </c>
    </row>
    <row r="89" spans="1:8" s="98" customFormat="1" x14ac:dyDescent="0.3">
      <c r="A89" s="96" t="s">
        <v>509</v>
      </c>
      <c r="B89" s="96" t="s">
        <v>510</v>
      </c>
      <c r="C89" s="97" t="s">
        <v>329</v>
      </c>
      <c r="D89" s="97">
        <v>2298</v>
      </c>
      <c r="E89" s="98" t="str">
        <f t="shared" si="1"/>
        <v>N</v>
      </c>
      <c r="F89" s="122" t="s">
        <v>319</v>
      </c>
      <c r="G89" s="123" t="s">
        <v>319</v>
      </c>
      <c r="H89" s="122" t="s">
        <v>319</v>
      </c>
    </row>
    <row r="90" spans="1:8" s="98" customFormat="1" x14ac:dyDescent="0.3">
      <c r="A90" s="96" t="s">
        <v>511</v>
      </c>
      <c r="B90" s="96" t="s">
        <v>512</v>
      </c>
      <c r="C90" s="97" t="s">
        <v>329</v>
      </c>
      <c r="D90" s="97">
        <v>4845</v>
      </c>
      <c r="E90" s="98" t="str">
        <f t="shared" si="1"/>
        <v>N</v>
      </c>
      <c r="F90" s="122" t="s">
        <v>319</v>
      </c>
      <c r="G90" s="123" t="s">
        <v>319</v>
      </c>
      <c r="H90" s="122" t="s">
        <v>319</v>
      </c>
    </row>
    <row r="91" spans="1:8" s="98" customFormat="1" x14ac:dyDescent="0.3">
      <c r="A91" s="96" t="s">
        <v>513</v>
      </c>
      <c r="B91" s="96" t="s">
        <v>514</v>
      </c>
      <c r="C91" s="97" t="s">
        <v>368</v>
      </c>
      <c r="D91" s="97">
        <v>1600</v>
      </c>
      <c r="E91" s="98" t="str">
        <f t="shared" si="1"/>
        <v>Y</v>
      </c>
      <c r="F91" s="122" t="s">
        <v>319</v>
      </c>
      <c r="G91" s="123" t="s">
        <v>319</v>
      </c>
      <c r="H91" s="122" t="s">
        <v>319</v>
      </c>
    </row>
    <row r="92" spans="1:8" s="98" customFormat="1" x14ac:dyDescent="0.3">
      <c r="A92" s="96" t="s">
        <v>515</v>
      </c>
      <c r="B92" s="96" t="s">
        <v>516</v>
      </c>
      <c r="C92" s="97" t="s">
        <v>352</v>
      </c>
      <c r="D92" s="97">
        <v>10</v>
      </c>
      <c r="E92" s="98" t="str">
        <f t="shared" si="1"/>
        <v>Y</v>
      </c>
      <c r="F92" s="122" t="s">
        <v>319</v>
      </c>
      <c r="G92" s="123" t="s">
        <v>319</v>
      </c>
      <c r="H92" s="122" t="s">
        <v>319</v>
      </c>
    </row>
    <row r="93" spans="1:8" s="98" customFormat="1" x14ac:dyDescent="0.3">
      <c r="A93" s="96" t="s">
        <v>517</v>
      </c>
      <c r="B93" s="96" t="s">
        <v>518</v>
      </c>
      <c r="C93" s="97" t="s">
        <v>329</v>
      </c>
      <c r="D93" s="97">
        <v>78</v>
      </c>
      <c r="E93" s="98" t="str">
        <f t="shared" si="1"/>
        <v>Y</v>
      </c>
      <c r="F93" s="122" t="s">
        <v>319</v>
      </c>
      <c r="G93" s="123" t="s">
        <v>319</v>
      </c>
      <c r="H93" s="122" t="s">
        <v>319</v>
      </c>
    </row>
    <row r="94" spans="1:8" s="98" customFormat="1" x14ac:dyDescent="0.3">
      <c r="A94" s="96" t="s">
        <v>519</v>
      </c>
      <c r="B94" s="96" t="s">
        <v>520</v>
      </c>
      <c r="C94" s="97" t="s">
        <v>368</v>
      </c>
      <c r="D94" s="97">
        <v>151</v>
      </c>
      <c r="E94" s="98" t="str">
        <f t="shared" si="1"/>
        <v>Y</v>
      </c>
      <c r="F94" s="122" t="s">
        <v>319</v>
      </c>
      <c r="G94" s="123" t="s">
        <v>319</v>
      </c>
      <c r="H94" s="122" t="s">
        <v>319</v>
      </c>
    </row>
    <row r="95" spans="1:8" s="98" customFormat="1" x14ac:dyDescent="0.3">
      <c r="A95" s="96" t="s">
        <v>521</v>
      </c>
      <c r="B95" s="96" t="s">
        <v>522</v>
      </c>
      <c r="C95" s="97" t="s">
        <v>366</v>
      </c>
      <c r="D95" s="97" t="s">
        <v>150</v>
      </c>
      <c r="E95" s="98" t="str">
        <f t="shared" si="1"/>
        <v>N</v>
      </c>
      <c r="F95" s="122" t="s">
        <v>319</v>
      </c>
      <c r="G95" s="124" t="s">
        <v>463</v>
      </c>
      <c r="H95" s="124" t="s">
        <v>463</v>
      </c>
    </row>
    <row r="96" spans="1:8" s="98" customFormat="1" x14ac:dyDescent="0.3">
      <c r="A96" s="96" t="s">
        <v>523</v>
      </c>
      <c r="B96" s="96" t="s">
        <v>524</v>
      </c>
      <c r="C96" s="97" t="s">
        <v>316</v>
      </c>
      <c r="D96" s="97">
        <v>1820</v>
      </c>
      <c r="E96" s="98" t="str">
        <f t="shared" si="1"/>
        <v>Y</v>
      </c>
      <c r="F96" s="122" t="s">
        <v>319</v>
      </c>
      <c r="G96" s="123" t="s">
        <v>319</v>
      </c>
      <c r="H96" s="122" t="s">
        <v>319</v>
      </c>
    </row>
    <row r="97" spans="1:8" s="98" customFormat="1" x14ac:dyDescent="0.3">
      <c r="A97" s="96" t="s">
        <v>525</v>
      </c>
      <c r="B97" s="96" t="s">
        <v>526</v>
      </c>
      <c r="C97" s="97" t="s">
        <v>316</v>
      </c>
      <c r="D97" s="97">
        <v>630</v>
      </c>
      <c r="E97" s="98" t="str">
        <f t="shared" si="1"/>
        <v>Y</v>
      </c>
      <c r="F97" s="122" t="s">
        <v>319</v>
      </c>
      <c r="G97" s="123" t="s">
        <v>319</v>
      </c>
      <c r="H97" s="122" t="s">
        <v>319</v>
      </c>
    </row>
    <row r="98" spans="1:8" s="98" customFormat="1" x14ac:dyDescent="0.3">
      <c r="A98" s="96" t="s">
        <v>527</v>
      </c>
      <c r="B98" s="96" t="s">
        <v>528</v>
      </c>
      <c r="C98" s="97" t="s">
        <v>316</v>
      </c>
      <c r="D98" s="97">
        <v>345</v>
      </c>
      <c r="E98" s="98" t="str">
        <f t="shared" si="1"/>
        <v>Y</v>
      </c>
      <c r="F98" s="122" t="s">
        <v>319</v>
      </c>
      <c r="G98" s="123" t="s">
        <v>319</v>
      </c>
      <c r="H98" s="122" t="s">
        <v>319</v>
      </c>
    </row>
    <row r="99" spans="1:8" s="98" customFormat="1" x14ac:dyDescent="0.3">
      <c r="A99" s="96" t="s">
        <v>529</v>
      </c>
      <c r="B99" s="96" t="s">
        <v>530</v>
      </c>
      <c r="C99" s="97" t="s">
        <v>326</v>
      </c>
      <c r="D99" s="97">
        <v>2074</v>
      </c>
      <c r="E99" s="98" t="str">
        <f t="shared" si="1"/>
        <v>N</v>
      </c>
      <c r="F99" s="124" t="s">
        <v>463</v>
      </c>
      <c r="G99" s="124" t="s">
        <v>463</v>
      </c>
      <c r="H99" s="122" t="s">
        <v>319</v>
      </c>
    </row>
    <row r="100" spans="1:8" s="98" customFormat="1" x14ac:dyDescent="0.3">
      <c r="A100" s="96" t="s">
        <v>531</v>
      </c>
      <c r="B100" s="96" t="s">
        <v>532</v>
      </c>
      <c r="C100" s="97" t="s">
        <v>368</v>
      </c>
      <c r="D100" s="97">
        <v>822</v>
      </c>
      <c r="E100" s="98" t="str">
        <f t="shared" si="1"/>
        <v>Y</v>
      </c>
      <c r="F100" s="122" t="s">
        <v>319</v>
      </c>
      <c r="G100" s="123" t="s">
        <v>319</v>
      </c>
      <c r="H100" s="122" t="s">
        <v>319</v>
      </c>
    </row>
    <row r="101" spans="1:8" s="98" customFormat="1" x14ac:dyDescent="0.3">
      <c r="A101" s="96" t="s">
        <v>533</v>
      </c>
      <c r="B101" s="96" t="s">
        <v>533</v>
      </c>
      <c r="C101" s="97" t="s">
        <v>368</v>
      </c>
      <c r="D101" s="97">
        <v>215</v>
      </c>
      <c r="E101" s="98" t="str">
        <f t="shared" si="1"/>
        <v>Y</v>
      </c>
      <c r="F101" s="122" t="s">
        <v>319</v>
      </c>
      <c r="G101" s="123" t="s">
        <v>319</v>
      </c>
      <c r="H101" s="122" t="s">
        <v>319</v>
      </c>
    </row>
    <row r="102" spans="1:8" s="98" customFormat="1" x14ac:dyDescent="0.3">
      <c r="A102" s="96" t="s">
        <v>534</v>
      </c>
      <c r="B102" s="96" t="s">
        <v>534</v>
      </c>
      <c r="C102" s="97" t="s">
        <v>368</v>
      </c>
      <c r="D102" s="97">
        <v>833</v>
      </c>
      <c r="E102" s="98" t="s">
        <v>319</v>
      </c>
      <c r="F102" s="122" t="s">
        <v>319</v>
      </c>
      <c r="G102" s="123" t="s">
        <v>319</v>
      </c>
      <c r="H102" s="122" t="s">
        <v>319</v>
      </c>
    </row>
    <row r="103" spans="1:8" s="98" customFormat="1" x14ac:dyDescent="0.3">
      <c r="A103" s="96" t="s">
        <v>535</v>
      </c>
      <c r="B103" s="96" t="s">
        <v>536</v>
      </c>
      <c r="C103" s="97" t="s">
        <v>374</v>
      </c>
      <c r="D103" s="97">
        <v>23</v>
      </c>
      <c r="E103" s="98" t="str">
        <f>IF(D103&lt;=2000,"Y","N")</f>
        <v>Y</v>
      </c>
      <c r="F103" s="122" t="s">
        <v>319</v>
      </c>
      <c r="G103" s="123" t="s">
        <v>319</v>
      </c>
      <c r="H103" s="122" t="s">
        <v>319</v>
      </c>
    </row>
    <row r="104" spans="1:8" s="98" customFormat="1" x14ac:dyDescent="0.3">
      <c r="A104" s="96" t="s">
        <v>537</v>
      </c>
      <c r="B104" s="96" t="s">
        <v>538</v>
      </c>
      <c r="C104" s="97" t="s">
        <v>366</v>
      </c>
      <c r="D104" s="97" t="s">
        <v>150</v>
      </c>
      <c r="F104" s="122" t="s">
        <v>319</v>
      </c>
      <c r="G104" s="123" t="s">
        <v>319</v>
      </c>
      <c r="H104" s="122" t="s">
        <v>319</v>
      </c>
    </row>
    <row r="105" spans="1:8" s="98" customFormat="1" x14ac:dyDescent="0.3">
      <c r="A105" s="96" t="s">
        <v>539</v>
      </c>
      <c r="B105" s="96" t="s">
        <v>540</v>
      </c>
      <c r="C105" s="97" t="s">
        <v>316</v>
      </c>
      <c r="D105" s="97">
        <v>105</v>
      </c>
      <c r="E105" s="98" t="str">
        <f t="shared" ref="E105:E153" si="2">IF(D105&lt;=2000,"Y","N")</f>
        <v>Y</v>
      </c>
      <c r="F105" s="122" t="s">
        <v>319</v>
      </c>
      <c r="G105" s="123" t="s">
        <v>319</v>
      </c>
      <c r="H105" s="122" t="s">
        <v>319</v>
      </c>
    </row>
    <row r="106" spans="1:8" s="98" customFormat="1" x14ac:dyDescent="0.3">
      <c r="A106" s="96" t="s">
        <v>541</v>
      </c>
      <c r="B106" s="96" t="s">
        <v>542</v>
      </c>
      <c r="C106" s="97" t="s">
        <v>316</v>
      </c>
      <c r="D106" s="97">
        <v>425</v>
      </c>
      <c r="E106" s="98" t="str">
        <f t="shared" si="2"/>
        <v>Y</v>
      </c>
      <c r="F106" s="122" t="s">
        <v>319</v>
      </c>
      <c r="G106" s="123" t="s">
        <v>319</v>
      </c>
      <c r="H106" s="122" t="s">
        <v>319</v>
      </c>
    </row>
    <row r="107" spans="1:8" s="98" customFormat="1" x14ac:dyDescent="0.3">
      <c r="A107" s="96" t="s">
        <v>543</v>
      </c>
      <c r="B107" s="96" t="s">
        <v>544</v>
      </c>
      <c r="C107" s="97" t="s">
        <v>326</v>
      </c>
      <c r="D107" s="97">
        <v>2142</v>
      </c>
      <c r="E107" s="98" t="str">
        <f t="shared" si="2"/>
        <v>N</v>
      </c>
      <c r="F107" s="122" t="s">
        <v>319</v>
      </c>
      <c r="G107" s="123" t="s">
        <v>319</v>
      </c>
      <c r="H107" s="122" t="s">
        <v>319</v>
      </c>
    </row>
    <row r="108" spans="1:8" s="98" customFormat="1" x14ac:dyDescent="0.3">
      <c r="A108" s="96" t="s">
        <v>545</v>
      </c>
      <c r="B108" s="96" t="s">
        <v>546</v>
      </c>
      <c r="C108" s="97" t="s">
        <v>329</v>
      </c>
      <c r="D108" s="97">
        <v>2908</v>
      </c>
      <c r="E108" s="98" t="str">
        <f t="shared" si="2"/>
        <v>N</v>
      </c>
      <c r="F108" s="122" t="s">
        <v>319</v>
      </c>
      <c r="G108" s="123" t="s">
        <v>319</v>
      </c>
      <c r="H108" s="122" t="s">
        <v>319</v>
      </c>
    </row>
    <row r="109" spans="1:8" s="98" customFormat="1" x14ac:dyDescent="0.3">
      <c r="A109" s="96" t="s">
        <v>547</v>
      </c>
      <c r="B109" s="96" t="s">
        <v>548</v>
      </c>
      <c r="C109" s="97" t="s">
        <v>329</v>
      </c>
      <c r="D109" s="97">
        <v>848</v>
      </c>
      <c r="E109" s="98" t="str">
        <f t="shared" si="2"/>
        <v>Y</v>
      </c>
      <c r="F109" s="122" t="s">
        <v>319</v>
      </c>
      <c r="G109" s="123" t="s">
        <v>319</v>
      </c>
      <c r="H109" s="122" t="s">
        <v>319</v>
      </c>
    </row>
    <row r="110" spans="1:8" s="98" customFormat="1" ht="15.75" customHeight="1" x14ac:dyDescent="0.3">
      <c r="A110" s="96" t="s">
        <v>549</v>
      </c>
      <c r="B110" s="96" t="s">
        <v>550</v>
      </c>
      <c r="C110" s="97" t="s">
        <v>326</v>
      </c>
      <c r="D110" s="97">
        <v>325</v>
      </c>
      <c r="E110" s="98" t="str">
        <f t="shared" si="2"/>
        <v>Y</v>
      </c>
      <c r="F110" s="122" t="s">
        <v>319</v>
      </c>
      <c r="G110" s="123" t="s">
        <v>319</v>
      </c>
      <c r="H110" s="122" t="s">
        <v>319</v>
      </c>
    </row>
    <row r="111" spans="1:8" s="98" customFormat="1" x14ac:dyDescent="0.3">
      <c r="A111" s="96" t="s">
        <v>551</v>
      </c>
      <c r="B111" s="96" t="s">
        <v>552</v>
      </c>
      <c r="C111" s="97" t="s">
        <v>329</v>
      </c>
      <c r="D111" s="97">
        <v>1801</v>
      </c>
      <c r="E111" s="98" t="str">
        <f t="shared" si="2"/>
        <v>Y</v>
      </c>
      <c r="F111" s="122" t="s">
        <v>319</v>
      </c>
      <c r="G111" s="123" t="s">
        <v>319</v>
      </c>
      <c r="H111" s="122" t="s">
        <v>319</v>
      </c>
    </row>
    <row r="112" spans="1:8" s="98" customFormat="1" x14ac:dyDescent="0.3">
      <c r="A112" s="96" t="s">
        <v>553</v>
      </c>
      <c r="B112" s="96" t="s">
        <v>554</v>
      </c>
      <c r="C112" s="97" t="s">
        <v>357</v>
      </c>
      <c r="D112" s="97">
        <v>6</v>
      </c>
      <c r="E112" s="98" t="str">
        <f t="shared" si="2"/>
        <v>Y</v>
      </c>
      <c r="F112" s="122" t="s">
        <v>319</v>
      </c>
      <c r="G112" s="123" t="s">
        <v>319</v>
      </c>
      <c r="H112" s="122" t="s">
        <v>319</v>
      </c>
    </row>
    <row r="113" spans="1:8" s="98" customFormat="1" x14ac:dyDescent="0.3">
      <c r="A113" s="96" t="s">
        <v>555</v>
      </c>
      <c r="B113" s="96" t="s">
        <v>556</v>
      </c>
      <c r="C113" s="97" t="s">
        <v>357</v>
      </c>
      <c r="D113" s="97">
        <v>30</v>
      </c>
      <c r="E113" s="98" t="str">
        <f t="shared" si="2"/>
        <v>Y</v>
      </c>
      <c r="F113" s="122" t="s">
        <v>319</v>
      </c>
      <c r="G113" s="123" t="s">
        <v>319</v>
      </c>
      <c r="H113" s="122" t="s">
        <v>319</v>
      </c>
    </row>
    <row r="114" spans="1:8" s="98" customFormat="1" ht="18" x14ac:dyDescent="0.3">
      <c r="A114" s="96" t="s">
        <v>557</v>
      </c>
      <c r="B114" s="96" t="s">
        <v>558</v>
      </c>
      <c r="C114" s="97" t="s">
        <v>352</v>
      </c>
      <c r="D114" s="97">
        <v>4</v>
      </c>
      <c r="E114" s="98" t="str">
        <f t="shared" si="2"/>
        <v>Y</v>
      </c>
      <c r="F114" s="122" t="s">
        <v>319</v>
      </c>
      <c r="G114" s="123" t="s">
        <v>319</v>
      </c>
      <c r="H114" s="122" t="s">
        <v>319</v>
      </c>
    </row>
    <row r="115" spans="1:8" s="98" customFormat="1" x14ac:dyDescent="0.3">
      <c r="A115" s="96" t="s">
        <v>559</v>
      </c>
      <c r="B115" s="96" t="s">
        <v>560</v>
      </c>
      <c r="C115" s="97" t="s">
        <v>316</v>
      </c>
      <c r="D115" s="97">
        <v>46</v>
      </c>
      <c r="E115" s="98" t="str">
        <f t="shared" si="2"/>
        <v>Y</v>
      </c>
      <c r="F115" s="122" t="s">
        <v>319</v>
      </c>
      <c r="G115" s="123" t="s">
        <v>319</v>
      </c>
      <c r="H115" s="122" t="s">
        <v>319</v>
      </c>
    </row>
    <row r="116" spans="1:8" x14ac:dyDescent="0.3">
      <c r="A116" s="96" t="s">
        <v>561</v>
      </c>
      <c r="B116" s="96" t="s">
        <v>562</v>
      </c>
      <c r="C116" s="97" t="s">
        <v>316</v>
      </c>
      <c r="D116" s="97">
        <v>368</v>
      </c>
      <c r="E116" s="98" t="str">
        <f t="shared" si="2"/>
        <v>Y</v>
      </c>
      <c r="F116" s="122" t="s">
        <v>319</v>
      </c>
      <c r="G116" s="123" t="s">
        <v>319</v>
      </c>
      <c r="H116" s="122" t="s">
        <v>319</v>
      </c>
    </row>
    <row r="117" spans="1:8" x14ac:dyDescent="0.3">
      <c r="A117" s="96" t="s">
        <v>563</v>
      </c>
      <c r="B117" s="96" t="s">
        <v>564</v>
      </c>
      <c r="C117" s="97" t="s">
        <v>316</v>
      </c>
      <c r="D117" s="97">
        <v>83</v>
      </c>
      <c r="E117" s="98" t="str">
        <f t="shared" si="2"/>
        <v>Y</v>
      </c>
      <c r="F117" s="122" t="s">
        <v>319</v>
      </c>
      <c r="G117" s="123" t="s">
        <v>319</v>
      </c>
      <c r="H117" s="122" t="s">
        <v>319</v>
      </c>
    </row>
    <row r="118" spans="1:8" s="98" customFormat="1" x14ac:dyDescent="0.3">
      <c r="A118" s="96" t="s">
        <v>565</v>
      </c>
      <c r="B118" s="96" t="s">
        <v>566</v>
      </c>
      <c r="C118" s="97" t="s">
        <v>326</v>
      </c>
      <c r="D118" s="97">
        <v>172</v>
      </c>
      <c r="E118" s="98" t="str">
        <f t="shared" si="2"/>
        <v>Y</v>
      </c>
      <c r="F118" s="122" t="s">
        <v>319</v>
      </c>
      <c r="G118" s="123" t="s">
        <v>319</v>
      </c>
      <c r="H118" s="122" t="s">
        <v>319</v>
      </c>
    </row>
    <row r="119" spans="1:8" s="98" customFormat="1" x14ac:dyDescent="0.3">
      <c r="A119" s="96" t="s">
        <v>567</v>
      </c>
      <c r="B119" s="96" t="s">
        <v>568</v>
      </c>
      <c r="C119" s="97" t="s">
        <v>329</v>
      </c>
      <c r="D119" s="97">
        <v>1043</v>
      </c>
      <c r="E119" s="98" t="str">
        <f t="shared" si="2"/>
        <v>Y</v>
      </c>
      <c r="F119" s="122" t="s">
        <v>319</v>
      </c>
      <c r="G119" s="123" t="s">
        <v>319</v>
      </c>
      <c r="H119" s="122" t="s">
        <v>319</v>
      </c>
    </row>
    <row r="120" spans="1:8" s="98" customFormat="1" x14ac:dyDescent="0.3">
      <c r="A120" s="96" t="s">
        <v>569</v>
      </c>
      <c r="B120" s="96" t="s">
        <v>570</v>
      </c>
      <c r="C120" s="97" t="s">
        <v>326</v>
      </c>
      <c r="D120" s="97">
        <v>645</v>
      </c>
      <c r="E120" s="98" t="str">
        <f t="shared" si="2"/>
        <v>Y</v>
      </c>
      <c r="F120" s="122" t="s">
        <v>319</v>
      </c>
      <c r="G120" s="123" t="s">
        <v>319</v>
      </c>
      <c r="H120" s="122" t="s">
        <v>319</v>
      </c>
    </row>
    <row r="121" spans="1:8" s="98" customFormat="1" x14ac:dyDescent="0.3">
      <c r="A121" s="96" t="s">
        <v>571</v>
      </c>
      <c r="B121" s="96" t="s">
        <v>572</v>
      </c>
      <c r="C121" s="97" t="s">
        <v>329</v>
      </c>
      <c r="D121" s="97">
        <v>569</v>
      </c>
      <c r="E121" s="98" t="str">
        <f t="shared" si="2"/>
        <v>Y</v>
      </c>
      <c r="F121" s="122" t="s">
        <v>319</v>
      </c>
      <c r="G121" s="123" t="s">
        <v>319</v>
      </c>
      <c r="H121" s="122" t="s">
        <v>319</v>
      </c>
    </row>
    <row r="122" spans="1:8" s="98" customFormat="1" x14ac:dyDescent="0.3">
      <c r="A122" s="96" t="s">
        <v>573</v>
      </c>
      <c r="B122" s="96" t="s">
        <v>574</v>
      </c>
      <c r="C122" s="97" t="s">
        <v>326</v>
      </c>
      <c r="D122" s="97">
        <v>1558</v>
      </c>
      <c r="E122" s="98" t="str">
        <f t="shared" si="2"/>
        <v>Y</v>
      </c>
      <c r="F122" s="122" t="s">
        <v>319</v>
      </c>
      <c r="G122" s="123" t="s">
        <v>319</v>
      </c>
      <c r="H122" s="122" t="s">
        <v>319</v>
      </c>
    </row>
    <row r="123" spans="1:8" s="98" customFormat="1" x14ac:dyDescent="0.3">
      <c r="A123" s="96" t="s">
        <v>575</v>
      </c>
      <c r="B123" s="96" t="s">
        <v>576</v>
      </c>
      <c r="C123" s="97" t="s">
        <v>472</v>
      </c>
      <c r="D123" s="97">
        <v>1</v>
      </c>
      <c r="E123" s="98" t="str">
        <f t="shared" si="2"/>
        <v>Y</v>
      </c>
      <c r="F123" s="122" t="s">
        <v>319</v>
      </c>
      <c r="G123" s="123" t="s">
        <v>319</v>
      </c>
      <c r="H123" s="122" t="s">
        <v>319</v>
      </c>
    </row>
    <row r="124" spans="1:8" s="98" customFormat="1" x14ac:dyDescent="0.3">
      <c r="A124" s="96" t="s">
        <v>577</v>
      </c>
      <c r="B124" s="96" t="s">
        <v>578</v>
      </c>
      <c r="C124" s="97" t="s">
        <v>472</v>
      </c>
      <c r="D124" s="97">
        <v>1</v>
      </c>
      <c r="E124" s="98" t="str">
        <f t="shared" si="2"/>
        <v>Y</v>
      </c>
      <c r="F124" s="122" t="s">
        <v>319</v>
      </c>
      <c r="G124" s="123" t="s">
        <v>319</v>
      </c>
      <c r="H124" s="122" t="s">
        <v>319</v>
      </c>
    </row>
    <row r="125" spans="1:8" s="98" customFormat="1" ht="18" x14ac:dyDescent="0.3">
      <c r="A125" s="96" t="s">
        <v>579</v>
      </c>
      <c r="B125" s="96" t="s">
        <v>580</v>
      </c>
      <c r="C125" s="97" t="s">
        <v>352</v>
      </c>
      <c r="D125" s="97">
        <v>4</v>
      </c>
      <c r="E125" s="98" t="str">
        <f t="shared" si="2"/>
        <v>Y</v>
      </c>
      <c r="F125" s="122" t="s">
        <v>319</v>
      </c>
      <c r="G125" s="123" t="s">
        <v>319</v>
      </c>
      <c r="H125" s="122" t="s">
        <v>319</v>
      </c>
    </row>
    <row r="126" spans="1:8" x14ac:dyDescent="0.3">
      <c r="A126" s="96" t="s">
        <v>581</v>
      </c>
      <c r="B126" s="96" t="s">
        <v>582</v>
      </c>
      <c r="C126" s="97" t="s">
        <v>326</v>
      </c>
      <c r="D126" s="97">
        <v>1490</v>
      </c>
      <c r="E126" s="98" t="str">
        <f t="shared" si="2"/>
        <v>Y</v>
      </c>
      <c r="F126" s="122" t="s">
        <v>319</v>
      </c>
      <c r="G126" s="123" t="s">
        <v>319</v>
      </c>
      <c r="H126" s="122" t="s">
        <v>319</v>
      </c>
    </row>
    <row r="127" spans="1:8" s="98" customFormat="1" x14ac:dyDescent="0.3">
      <c r="A127" s="96" t="s">
        <v>583</v>
      </c>
      <c r="B127" s="96" t="s">
        <v>584</v>
      </c>
      <c r="C127" s="97" t="s">
        <v>326</v>
      </c>
      <c r="D127" s="97">
        <v>629</v>
      </c>
      <c r="E127" s="98" t="str">
        <f t="shared" si="2"/>
        <v>Y</v>
      </c>
      <c r="F127" s="122" t="s">
        <v>319</v>
      </c>
      <c r="G127" s="123" t="s">
        <v>319</v>
      </c>
      <c r="H127" s="122" t="s">
        <v>319</v>
      </c>
    </row>
    <row r="128" spans="1:8" x14ac:dyDescent="0.3">
      <c r="A128" s="96" t="s">
        <v>585</v>
      </c>
      <c r="B128" s="96" t="s">
        <v>586</v>
      </c>
      <c r="C128" s="97" t="s">
        <v>329</v>
      </c>
      <c r="D128" s="97">
        <v>896</v>
      </c>
      <c r="E128" s="98" t="str">
        <f t="shared" si="2"/>
        <v>Y</v>
      </c>
      <c r="F128" s="122" t="s">
        <v>319</v>
      </c>
      <c r="G128" s="123" t="s">
        <v>319</v>
      </c>
      <c r="H128" s="122" t="s">
        <v>319</v>
      </c>
    </row>
    <row r="129" spans="1:8" x14ac:dyDescent="0.3">
      <c r="A129" s="96" t="s">
        <v>587</v>
      </c>
      <c r="B129" s="96" t="s">
        <v>588</v>
      </c>
      <c r="C129" s="97" t="s">
        <v>329</v>
      </c>
      <c r="D129" s="97">
        <v>1599</v>
      </c>
      <c r="E129" s="98" t="str">
        <f t="shared" si="2"/>
        <v>Y</v>
      </c>
      <c r="F129" s="122" t="s">
        <v>319</v>
      </c>
      <c r="G129" s="123" t="s">
        <v>319</v>
      </c>
      <c r="H129" s="122" t="s">
        <v>319</v>
      </c>
    </row>
    <row r="130" spans="1:8" ht="18" x14ac:dyDescent="0.3">
      <c r="A130" s="96" t="s">
        <v>589</v>
      </c>
      <c r="B130" s="96" t="s">
        <v>590</v>
      </c>
      <c r="C130" s="97" t="s">
        <v>368</v>
      </c>
      <c r="D130" s="97">
        <v>59</v>
      </c>
      <c r="E130" s="98" t="str">
        <f t="shared" si="2"/>
        <v>Y</v>
      </c>
      <c r="F130" s="122" t="s">
        <v>319</v>
      </c>
      <c r="G130" s="123" t="s">
        <v>319</v>
      </c>
      <c r="H130" s="122" t="s">
        <v>319</v>
      </c>
    </row>
    <row r="131" spans="1:8" s="98" customFormat="1" ht="18" x14ac:dyDescent="0.3">
      <c r="A131" s="96" t="s">
        <v>591</v>
      </c>
      <c r="B131" s="96" t="s">
        <v>592</v>
      </c>
      <c r="C131" s="97" t="s">
        <v>368</v>
      </c>
      <c r="D131" s="97">
        <v>138</v>
      </c>
      <c r="E131" s="98" t="str">
        <f t="shared" si="2"/>
        <v>Y</v>
      </c>
      <c r="F131" s="122" t="s">
        <v>319</v>
      </c>
      <c r="G131" s="123" t="s">
        <v>319</v>
      </c>
      <c r="H131" s="122" t="s">
        <v>319</v>
      </c>
    </row>
    <row r="132" spans="1:8" s="98" customFormat="1" ht="18" x14ac:dyDescent="0.3">
      <c r="A132" s="96" t="s">
        <v>593</v>
      </c>
      <c r="B132" s="96" t="s">
        <v>594</v>
      </c>
      <c r="C132" s="97" t="s">
        <v>352</v>
      </c>
      <c r="D132" s="97">
        <v>2</v>
      </c>
      <c r="E132" s="98" t="str">
        <f t="shared" si="2"/>
        <v>Y</v>
      </c>
      <c r="F132" s="122" t="s">
        <v>319</v>
      </c>
      <c r="G132" s="123" t="s">
        <v>319</v>
      </c>
      <c r="H132" s="122" t="s">
        <v>319</v>
      </c>
    </row>
    <row r="133" spans="1:8" s="98" customFormat="1" x14ac:dyDescent="0.3">
      <c r="A133" s="96" t="s">
        <v>595</v>
      </c>
      <c r="B133" s="96" t="s">
        <v>596</v>
      </c>
      <c r="C133" s="97" t="s">
        <v>316</v>
      </c>
      <c r="D133" s="97">
        <v>1338</v>
      </c>
      <c r="E133" s="98" t="str">
        <f t="shared" si="2"/>
        <v>Y</v>
      </c>
      <c r="F133" s="122" t="s">
        <v>319</v>
      </c>
      <c r="G133" s="123" t="s">
        <v>319</v>
      </c>
      <c r="H133" s="122" t="s">
        <v>319</v>
      </c>
    </row>
    <row r="134" spans="1:8" s="98" customFormat="1" x14ac:dyDescent="0.3">
      <c r="A134" s="96" t="s">
        <v>597</v>
      </c>
      <c r="B134" s="96" t="s">
        <v>598</v>
      </c>
      <c r="C134" s="97" t="s">
        <v>316</v>
      </c>
      <c r="D134" s="97">
        <v>90</v>
      </c>
      <c r="E134" s="98" t="str">
        <f t="shared" si="2"/>
        <v>Y</v>
      </c>
      <c r="F134" s="122" t="s">
        <v>319</v>
      </c>
      <c r="G134" s="123" t="s">
        <v>319</v>
      </c>
      <c r="H134" s="122" t="s">
        <v>319</v>
      </c>
    </row>
    <row r="135" spans="1:8" s="98" customFormat="1" x14ac:dyDescent="0.3">
      <c r="A135" s="110" t="s">
        <v>599</v>
      </c>
      <c r="B135" s="99" t="s">
        <v>600</v>
      </c>
      <c r="C135" s="98" t="s">
        <v>329</v>
      </c>
      <c r="D135" s="98">
        <v>467</v>
      </c>
      <c r="E135" s="98" t="str">
        <f t="shared" si="2"/>
        <v>Y</v>
      </c>
      <c r="F135" s="122" t="s">
        <v>319</v>
      </c>
      <c r="G135" s="123" t="s">
        <v>319</v>
      </c>
      <c r="H135" s="122" t="s">
        <v>319</v>
      </c>
    </row>
    <row r="136" spans="1:8" s="98" customFormat="1" x14ac:dyDescent="0.3">
      <c r="A136" s="99" t="s">
        <v>601</v>
      </c>
      <c r="B136" s="99" t="s">
        <v>602</v>
      </c>
      <c r="C136" s="98" t="s">
        <v>326</v>
      </c>
      <c r="D136" s="98">
        <v>467</v>
      </c>
      <c r="E136" s="98" t="str">
        <f t="shared" si="2"/>
        <v>Y</v>
      </c>
      <c r="F136" s="122" t="s">
        <v>319</v>
      </c>
      <c r="G136" s="123" t="s">
        <v>319</v>
      </c>
      <c r="H136" s="122" t="s">
        <v>319</v>
      </c>
    </row>
    <row r="137" spans="1:8" s="98" customFormat="1" x14ac:dyDescent="0.3">
      <c r="A137" s="96" t="s">
        <v>603</v>
      </c>
      <c r="B137" s="96" t="s">
        <v>604</v>
      </c>
      <c r="C137" s="97" t="s">
        <v>329</v>
      </c>
      <c r="D137" s="97">
        <v>2724</v>
      </c>
      <c r="E137" s="98" t="str">
        <f t="shared" si="2"/>
        <v>N</v>
      </c>
      <c r="F137" s="122" t="s">
        <v>319</v>
      </c>
      <c r="G137" s="123" t="s">
        <v>319</v>
      </c>
      <c r="H137" s="122" t="s">
        <v>319</v>
      </c>
    </row>
    <row r="138" spans="1:8" s="98" customFormat="1" x14ac:dyDescent="0.3">
      <c r="A138" s="96" t="s">
        <v>605</v>
      </c>
      <c r="B138" s="96" t="s">
        <v>606</v>
      </c>
      <c r="C138" s="97" t="s">
        <v>329</v>
      </c>
      <c r="D138" s="97">
        <v>2475</v>
      </c>
      <c r="E138" s="98" t="str">
        <f t="shared" si="2"/>
        <v>N</v>
      </c>
      <c r="F138" s="122" t="s">
        <v>319</v>
      </c>
      <c r="G138" s="123" t="s">
        <v>319</v>
      </c>
      <c r="H138" s="122" t="s">
        <v>319</v>
      </c>
    </row>
    <row r="139" spans="1:8" s="98" customFormat="1" x14ac:dyDescent="0.3">
      <c r="A139" s="96" t="s">
        <v>607</v>
      </c>
      <c r="B139" s="96" t="s">
        <v>608</v>
      </c>
      <c r="C139" s="97" t="s">
        <v>609</v>
      </c>
      <c r="D139" s="97">
        <v>60</v>
      </c>
      <c r="E139" s="98" t="str">
        <f t="shared" si="2"/>
        <v>Y</v>
      </c>
      <c r="F139" s="122" t="s">
        <v>319</v>
      </c>
      <c r="G139" s="123" t="s">
        <v>319</v>
      </c>
      <c r="H139" s="122" t="s">
        <v>319</v>
      </c>
    </row>
    <row r="140" spans="1:8" s="98" customFormat="1" x14ac:dyDescent="0.3">
      <c r="A140" s="96" t="s">
        <v>610</v>
      </c>
      <c r="B140" s="96" t="s">
        <v>611</v>
      </c>
      <c r="C140" s="97" t="s">
        <v>612</v>
      </c>
      <c r="D140" s="97">
        <v>60</v>
      </c>
      <c r="E140" s="98" t="str">
        <f t="shared" si="2"/>
        <v>Y</v>
      </c>
      <c r="F140" s="122" t="s">
        <v>319</v>
      </c>
      <c r="G140" s="123" t="s">
        <v>319</v>
      </c>
      <c r="H140" s="122" t="s">
        <v>319</v>
      </c>
    </row>
    <row r="141" spans="1:8" x14ac:dyDescent="0.3">
      <c r="A141" s="96" t="s">
        <v>613</v>
      </c>
      <c r="B141" s="96" t="s">
        <v>614</v>
      </c>
      <c r="C141" s="97" t="s">
        <v>368</v>
      </c>
      <c r="D141" s="97">
        <v>330</v>
      </c>
      <c r="E141" s="98" t="str">
        <f t="shared" si="2"/>
        <v>Y</v>
      </c>
      <c r="F141" s="122" t="s">
        <v>319</v>
      </c>
      <c r="G141" s="123" t="s">
        <v>319</v>
      </c>
      <c r="H141" s="122" t="s">
        <v>319</v>
      </c>
    </row>
    <row r="142" spans="1:8" s="98" customFormat="1" x14ac:dyDescent="0.3">
      <c r="A142" s="96" t="s">
        <v>615</v>
      </c>
      <c r="B142" s="96" t="s">
        <v>616</v>
      </c>
      <c r="C142" s="97" t="s">
        <v>368</v>
      </c>
      <c r="D142" s="97">
        <v>330</v>
      </c>
      <c r="E142" s="98" t="str">
        <f t="shared" si="2"/>
        <v>Y</v>
      </c>
      <c r="F142" s="122" t="s">
        <v>319</v>
      </c>
      <c r="G142" s="123" t="s">
        <v>319</v>
      </c>
      <c r="H142" s="122" t="s">
        <v>319</v>
      </c>
    </row>
    <row r="143" spans="1:8" s="98" customFormat="1" x14ac:dyDescent="0.3">
      <c r="A143" s="96" t="s">
        <v>617</v>
      </c>
      <c r="B143" s="96" t="s">
        <v>618</v>
      </c>
      <c r="C143" s="97" t="s">
        <v>352</v>
      </c>
      <c r="D143" s="97">
        <v>1103</v>
      </c>
      <c r="E143" s="98" t="str">
        <f t="shared" si="2"/>
        <v>Y</v>
      </c>
      <c r="F143" s="122" t="s">
        <v>319</v>
      </c>
      <c r="G143" s="123" t="s">
        <v>319</v>
      </c>
      <c r="H143" s="122" t="s">
        <v>319</v>
      </c>
    </row>
    <row r="144" spans="1:8" s="98" customFormat="1" x14ac:dyDescent="0.3">
      <c r="A144" s="96" t="s">
        <v>619</v>
      </c>
      <c r="B144" s="96" t="s">
        <v>620</v>
      </c>
      <c r="C144" s="97" t="s">
        <v>316</v>
      </c>
      <c r="D144" s="97">
        <v>413</v>
      </c>
      <c r="E144" s="98" t="str">
        <f t="shared" si="2"/>
        <v>Y</v>
      </c>
      <c r="F144" s="122" t="s">
        <v>319</v>
      </c>
      <c r="G144" s="123" t="s">
        <v>319</v>
      </c>
      <c r="H144" s="122" t="s">
        <v>319</v>
      </c>
    </row>
    <row r="145" spans="1:8" s="98" customFormat="1" x14ac:dyDescent="0.3">
      <c r="A145" s="99" t="s">
        <v>621</v>
      </c>
      <c r="B145" s="99" t="s">
        <v>622</v>
      </c>
      <c r="C145" s="98" t="s">
        <v>316</v>
      </c>
      <c r="D145" s="98">
        <v>242</v>
      </c>
      <c r="E145" s="98" t="str">
        <f t="shared" si="2"/>
        <v>Y</v>
      </c>
      <c r="F145" s="122" t="s">
        <v>319</v>
      </c>
      <c r="G145" s="123" t="s">
        <v>319</v>
      </c>
      <c r="H145" s="122" t="s">
        <v>319</v>
      </c>
    </row>
    <row r="146" spans="1:8" s="98" customFormat="1" x14ac:dyDescent="0.3">
      <c r="A146" s="96" t="s">
        <v>623</v>
      </c>
      <c r="B146" s="96" t="s">
        <v>624</v>
      </c>
      <c r="C146" s="97" t="s">
        <v>316</v>
      </c>
      <c r="D146" s="97">
        <v>1186</v>
      </c>
      <c r="E146" s="98" t="str">
        <f t="shared" si="2"/>
        <v>Y</v>
      </c>
      <c r="F146" s="122" t="s">
        <v>319</v>
      </c>
      <c r="G146" s="123" t="s">
        <v>319</v>
      </c>
      <c r="H146" s="122" t="s">
        <v>319</v>
      </c>
    </row>
    <row r="147" spans="1:8" s="98" customFormat="1" x14ac:dyDescent="0.3">
      <c r="A147" s="96" t="s">
        <v>625</v>
      </c>
      <c r="B147" s="96" t="s">
        <v>626</v>
      </c>
      <c r="C147" s="97" t="s">
        <v>326</v>
      </c>
      <c r="D147" s="97">
        <v>477</v>
      </c>
      <c r="E147" s="98" t="str">
        <f t="shared" si="2"/>
        <v>Y</v>
      </c>
      <c r="F147" s="122" t="s">
        <v>319</v>
      </c>
      <c r="G147" s="123" t="s">
        <v>319</v>
      </c>
      <c r="H147" s="122" t="s">
        <v>319</v>
      </c>
    </row>
    <row r="148" spans="1:8" s="98" customFormat="1" x14ac:dyDescent="0.3">
      <c r="A148" s="96" t="s">
        <v>627</v>
      </c>
      <c r="B148" s="96" t="s">
        <v>628</v>
      </c>
      <c r="C148" s="97" t="s">
        <v>357</v>
      </c>
      <c r="D148" s="97">
        <v>44</v>
      </c>
      <c r="E148" s="98" t="str">
        <f t="shared" si="2"/>
        <v>Y</v>
      </c>
      <c r="F148" s="122" t="s">
        <v>319</v>
      </c>
      <c r="G148" s="123" t="s">
        <v>319</v>
      </c>
      <c r="H148" s="122" t="s">
        <v>319</v>
      </c>
    </row>
    <row r="149" spans="1:8" s="98" customFormat="1" ht="18" x14ac:dyDescent="0.3">
      <c r="A149" s="96" t="s">
        <v>629</v>
      </c>
      <c r="B149" s="96" t="s">
        <v>630</v>
      </c>
      <c r="C149" s="97" t="s">
        <v>352</v>
      </c>
      <c r="D149" s="97">
        <v>4</v>
      </c>
      <c r="E149" s="98" t="str">
        <f t="shared" si="2"/>
        <v>Y</v>
      </c>
      <c r="F149" s="122" t="s">
        <v>319</v>
      </c>
      <c r="G149" s="123" t="s">
        <v>319</v>
      </c>
      <c r="H149" s="122" t="s">
        <v>319</v>
      </c>
    </row>
    <row r="150" spans="1:8" s="98" customFormat="1" x14ac:dyDescent="0.3">
      <c r="A150" s="96" t="s">
        <v>631</v>
      </c>
      <c r="B150" s="96" t="s">
        <v>632</v>
      </c>
      <c r="C150" s="97" t="s">
        <v>316</v>
      </c>
      <c r="D150" s="97">
        <v>597</v>
      </c>
      <c r="E150" s="98" t="str">
        <f t="shared" si="2"/>
        <v>Y</v>
      </c>
      <c r="F150" s="122" t="s">
        <v>319</v>
      </c>
      <c r="G150" s="123" t="s">
        <v>319</v>
      </c>
      <c r="H150" s="122" t="s">
        <v>319</v>
      </c>
    </row>
    <row r="151" spans="1:8" s="98" customFormat="1" x14ac:dyDescent="0.3">
      <c r="A151" s="96" t="s">
        <v>633</v>
      </c>
      <c r="B151" s="96" t="s">
        <v>634</v>
      </c>
      <c r="C151" s="97" t="s">
        <v>329</v>
      </c>
      <c r="D151" s="97">
        <v>1295</v>
      </c>
      <c r="E151" s="98" t="str">
        <f t="shared" si="2"/>
        <v>Y</v>
      </c>
      <c r="F151" s="122" t="s">
        <v>319</v>
      </c>
      <c r="G151" s="123" t="s">
        <v>319</v>
      </c>
      <c r="H151" s="122" t="s">
        <v>319</v>
      </c>
    </row>
    <row r="152" spans="1:8" x14ac:dyDescent="0.3">
      <c r="A152" s="96" t="s">
        <v>635</v>
      </c>
      <c r="B152" s="96" t="s">
        <v>636</v>
      </c>
      <c r="C152" s="97" t="s">
        <v>326</v>
      </c>
      <c r="D152" s="97">
        <v>260</v>
      </c>
      <c r="E152" s="98" t="str">
        <f t="shared" si="2"/>
        <v>Y</v>
      </c>
      <c r="F152" s="122" t="s">
        <v>319</v>
      </c>
      <c r="G152" s="123" t="s">
        <v>319</v>
      </c>
      <c r="H152" s="122" t="s">
        <v>319</v>
      </c>
    </row>
    <row r="153" spans="1:8" s="98" customFormat="1" x14ac:dyDescent="0.3">
      <c r="A153" s="96" t="s">
        <v>637</v>
      </c>
      <c r="B153" s="96" t="s">
        <v>638</v>
      </c>
      <c r="C153" s="97" t="s">
        <v>352</v>
      </c>
      <c r="D153" s="97">
        <v>11</v>
      </c>
      <c r="E153" s="98" t="str">
        <f t="shared" si="2"/>
        <v>Y</v>
      </c>
      <c r="F153" s="122" t="s">
        <v>319</v>
      </c>
      <c r="G153" s="123" t="s">
        <v>319</v>
      </c>
      <c r="H153" s="122" t="s">
        <v>319</v>
      </c>
    </row>
    <row r="154" spans="1:8" s="98" customFormat="1" x14ac:dyDescent="0.3">
      <c r="A154" s="96" t="s">
        <v>639</v>
      </c>
      <c r="B154" s="96" t="s">
        <v>640</v>
      </c>
      <c r="C154" s="97" t="s">
        <v>366</v>
      </c>
      <c r="D154" s="97" t="s">
        <v>150</v>
      </c>
      <c r="E154" s="111" t="s">
        <v>319</v>
      </c>
      <c r="F154" s="122" t="s">
        <v>319</v>
      </c>
      <c r="G154" s="123" t="s">
        <v>319</v>
      </c>
      <c r="H154" s="122" t="s">
        <v>319</v>
      </c>
    </row>
    <row r="155" spans="1:8" s="98" customFormat="1" x14ac:dyDescent="0.3">
      <c r="A155" s="96" t="s">
        <v>641</v>
      </c>
      <c r="B155" s="96" t="s">
        <v>642</v>
      </c>
      <c r="C155" s="97" t="s">
        <v>369</v>
      </c>
      <c r="D155" s="97" t="s">
        <v>150</v>
      </c>
      <c r="E155" s="98" t="str">
        <f t="shared" ref="E155:E173" si="3">IF(D155&lt;=2000,"Y","N")</f>
        <v>N</v>
      </c>
      <c r="F155" s="122" t="s">
        <v>319</v>
      </c>
      <c r="G155" s="123" t="s">
        <v>319</v>
      </c>
      <c r="H155" s="122" t="s">
        <v>319</v>
      </c>
    </row>
    <row r="156" spans="1:8" s="98" customFormat="1" ht="18" x14ac:dyDescent="0.3">
      <c r="A156" s="96" t="s">
        <v>470</v>
      </c>
      <c r="B156" s="96" t="s">
        <v>643</v>
      </c>
      <c r="C156" s="97" t="s">
        <v>369</v>
      </c>
      <c r="D156" s="97">
        <v>3</v>
      </c>
      <c r="E156" s="98" t="str">
        <f t="shared" si="3"/>
        <v>Y</v>
      </c>
      <c r="F156" s="122" t="s">
        <v>319</v>
      </c>
      <c r="G156" s="123" t="s">
        <v>319</v>
      </c>
      <c r="H156" s="122" t="s">
        <v>319</v>
      </c>
    </row>
    <row r="157" spans="1:8" s="98" customFormat="1" ht="18" x14ac:dyDescent="0.3">
      <c r="A157" s="96" t="s">
        <v>473</v>
      </c>
      <c r="B157" s="96" t="s">
        <v>644</v>
      </c>
      <c r="C157" s="97" t="s">
        <v>369</v>
      </c>
      <c r="D157" s="97">
        <v>3</v>
      </c>
      <c r="E157" s="98" t="str">
        <f t="shared" si="3"/>
        <v>Y</v>
      </c>
      <c r="F157" s="122" t="s">
        <v>319</v>
      </c>
      <c r="G157" s="123" t="s">
        <v>319</v>
      </c>
      <c r="H157" s="122" t="s">
        <v>319</v>
      </c>
    </row>
    <row r="158" spans="1:8" s="98" customFormat="1" x14ac:dyDescent="0.3">
      <c r="A158" s="96" t="s">
        <v>645</v>
      </c>
      <c r="B158" s="96" t="s">
        <v>646</v>
      </c>
      <c r="C158" s="97" t="s">
        <v>369</v>
      </c>
      <c r="D158" s="97">
        <v>41</v>
      </c>
      <c r="E158" s="98" t="str">
        <f t="shared" si="3"/>
        <v>Y</v>
      </c>
      <c r="F158" s="122" t="s">
        <v>319</v>
      </c>
      <c r="G158" s="123" t="s">
        <v>319</v>
      </c>
      <c r="H158" s="122" t="s">
        <v>319</v>
      </c>
    </row>
    <row r="159" spans="1:8" s="98" customFormat="1" x14ac:dyDescent="0.3">
      <c r="A159" s="96" t="s">
        <v>647</v>
      </c>
      <c r="B159" s="96" t="s">
        <v>648</v>
      </c>
      <c r="C159" s="97" t="s">
        <v>369</v>
      </c>
      <c r="D159" s="97">
        <v>115</v>
      </c>
      <c r="E159" s="98" t="str">
        <f t="shared" si="3"/>
        <v>Y</v>
      </c>
      <c r="F159" s="122" t="s">
        <v>319</v>
      </c>
      <c r="G159" s="123" t="s">
        <v>319</v>
      </c>
      <c r="H159" s="122" t="s">
        <v>319</v>
      </c>
    </row>
    <row r="160" spans="1:8" s="98" customFormat="1" x14ac:dyDescent="0.3">
      <c r="A160" s="96" t="s">
        <v>649</v>
      </c>
      <c r="B160" s="96" t="s">
        <v>650</v>
      </c>
      <c r="C160" s="97" t="s">
        <v>369</v>
      </c>
      <c r="D160" s="97">
        <v>253</v>
      </c>
      <c r="E160" s="98" t="str">
        <f t="shared" si="3"/>
        <v>Y</v>
      </c>
      <c r="F160" s="122" t="s">
        <v>319</v>
      </c>
      <c r="G160" s="123" t="s">
        <v>319</v>
      </c>
      <c r="H160" s="122" t="s">
        <v>319</v>
      </c>
    </row>
    <row r="161" spans="1:8" s="98" customFormat="1" x14ac:dyDescent="0.3">
      <c r="A161" s="96" t="s">
        <v>651</v>
      </c>
      <c r="B161" s="96" t="s">
        <v>652</v>
      </c>
      <c r="C161" s="97" t="s">
        <v>369</v>
      </c>
      <c r="D161" s="97">
        <v>288</v>
      </c>
      <c r="E161" s="98" t="str">
        <f t="shared" si="3"/>
        <v>Y</v>
      </c>
      <c r="F161" s="122" t="s">
        <v>319</v>
      </c>
      <c r="G161" s="123" t="s">
        <v>319</v>
      </c>
      <c r="H161" s="122" t="s">
        <v>319</v>
      </c>
    </row>
    <row r="162" spans="1:8" s="98" customFormat="1" x14ac:dyDescent="0.3">
      <c r="A162" s="96" t="s">
        <v>653</v>
      </c>
      <c r="B162" s="96" t="s">
        <v>653</v>
      </c>
      <c r="C162" s="97" t="s">
        <v>369</v>
      </c>
      <c r="D162" s="97">
        <v>450</v>
      </c>
      <c r="E162" s="98" t="str">
        <f t="shared" si="3"/>
        <v>Y</v>
      </c>
      <c r="F162" s="122" t="s">
        <v>319</v>
      </c>
      <c r="G162" s="123" t="s">
        <v>319</v>
      </c>
      <c r="H162" s="122" t="s">
        <v>319</v>
      </c>
    </row>
    <row r="163" spans="1:8" s="98" customFormat="1" x14ac:dyDescent="0.3">
      <c r="A163" s="96" t="s">
        <v>654</v>
      </c>
      <c r="B163" s="96" t="s">
        <v>655</v>
      </c>
      <c r="C163" s="97" t="s">
        <v>369</v>
      </c>
      <c r="D163" s="97">
        <v>905</v>
      </c>
      <c r="E163" s="98" t="str">
        <f t="shared" si="3"/>
        <v>Y</v>
      </c>
      <c r="F163" s="122" t="s">
        <v>319</v>
      </c>
      <c r="G163" s="123" t="s">
        <v>319</v>
      </c>
      <c r="H163" s="122" t="s">
        <v>319</v>
      </c>
    </row>
    <row r="164" spans="1:8" s="98" customFormat="1" x14ac:dyDescent="0.3">
      <c r="A164" s="96" t="s">
        <v>656</v>
      </c>
      <c r="B164" s="96" t="s">
        <v>657</v>
      </c>
      <c r="C164" s="97" t="s">
        <v>369</v>
      </c>
      <c r="D164" s="97">
        <v>877</v>
      </c>
      <c r="E164" s="98" t="str">
        <f t="shared" si="3"/>
        <v>Y</v>
      </c>
      <c r="F164" s="122" t="s">
        <v>319</v>
      </c>
      <c r="G164" s="123" t="s">
        <v>319</v>
      </c>
      <c r="H164" s="122" t="s">
        <v>319</v>
      </c>
    </row>
    <row r="165" spans="1:8" s="98" customFormat="1" x14ac:dyDescent="0.3">
      <c r="A165" s="96" t="s">
        <v>658</v>
      </c>
      <c r="B165" s="96" t="s">
        <v>659</v>
      </c>
      <c r="C165" s="97" t="s">
        <v>369</v>
      </c>
      <c r="D165" s="97">
        <v>787</v>
      </c>
      <c r="E165" s="98" t="str">
        <f t="shared" si="3"/>
        <v>Y</v>
      </c>
      <c r="F165" s="122" t="s">
        <v>319</v>
      </c>
      <c r="G165" s="123" t="s">
        <v>319</v>
      </c>
      <c r="H165" s="122" t="s">
        <v>319</v>
      </c>
    </row>
    <row r="166" spans="1:8" s="98" customFormat="1" x14ac:dyDescent="0.3">
      <c r="A166" s="96" t="s">
        <v>660</v>
      </c>
      <c r="B166" s="96" t="s">
        <v>661</v>
      </c>
      <c r="C166" s="97" t="s">
        <v>369</v>
      </c>
      <c r="D166" s="97">
        <v>372</v>
      </c>
      <c r="E166" s="98" t="str">
        <f t="shared" si="3"/>
        <v>Y</v>
      </c>
      <c r="F166" s="122" t="s">
        <v>319</v>
      </c>
      <c r="G166" s="123" t="s">
        <v>319</v>
      </c>
      <c r="H166" s="122" t="s">
        <v>319</v>
      </c>
    </row>
    <row r="167" spans="1:8" s="98" customFormat="1" x14ac:dyDescent="0.3">
      <c r="A167" s="96" t="s">
        <v>662</v>
      </c>
      <c r="B167" s="96" t="s">
        <v>663</v>
      </c>
      <c r="C167" s="97" t="s">
        <v>369</v>
      </c>
      <c r="D167" s="97">
        <v>2447</v>
      </c>
      <c r="E167" s="98" t="str">
        <f t="shared" si="3"/>
        <v>N</v>
      </c>
      <c r="F167" s="122" t="s">
        <v>319</v>
      </c>
      <c r="G167" s="123" t="s">
        <v>319</v>
      </c>
      <c r="H167" s="122" t="s">
        <v>319</v>
      </c>
    </row>
    <row r="168" spans="1:8" s="98" customFormat="1" x14ac:dyDescent="0.3">
      <c r="A168" s="96" t="s">
        <v>664</v>
      </c>
      <c r="B168" s="96" t="s">
        <v>665</v>
      </c>
      <c r="C168" s="97" t="s">
        <v>369</v>
      </c>
      <c r="D168" s="97">
        <v>1664</v>
      </c>
      <c r="E168" s="98" t="str">
        <f t="shared" si="3"/>
        <v>Y</v>
      </c>
      <c r="F168" s="122" t="s">
        <v>319</v>
      </c>
      <c r="G168" s="123" t="s">
        <v>319</v>
      </c>
      <c r="H168" s="122" t="s">
        <v>319</v>
      </c>
    </row>
    <row r="169" spans="1:8" s="98" customFormat="1" x14ac:dyDescent="0.3">
      <c r="A169" s="96" t="s">
        <v>666</v>
      </c>
      <c r="B169" s="96" t="s">
        <v>667</v>
      </c>
      <c r="C169" s="97" t="s">
        <v>342</v>
      </c>
      <c r="D169" s="97">
        <v>800</v>
      </c>
      <c r="E169" s="98" t="str">
        <f t="shared" si="3"/>
        <v>Y</v>
      </c>
      <c r="F169" s="122" t="s">
        <v>319</v>
      </c>
      <c r="G169" s="123" t="s">
        <v>319</v>
      </c>
      <c r="H169" s="122" t="s">
        <v>319</v>
      </c>
    </row>
    <row r="170" spans="1:8" s="98" customFormat="1" x14ac:dyDescent="0.3">
      <c r="A170" s="96" t="s">
        <v>668</v>
      </c>
      <c r="B170" s="96" t="s">
        <v>669</v>
      </c>
      <c r="C170" s="97" t="s">
        <v>326</v>
      </c>
      <c r="D170" s="97">
        <v>125</v>
      </c>
      <c r="E170" s="98" t="str">
        <f t="shared" si="3"/>
        <v>Y</v>
      </c>
      <c r="F170" s="122" t="s">
        <v>319</v>
      </c>
      <c r="G170" s="123" t="s">
        <v>319</v>
      </c>
      <c r="H170" s="122" t="s">
        <v>319</v>
      </c>
    </row>
    <row r="171" spans="1:8" s="98" customFormat="1" x14ac:dyDescent="0.3">
      <c r="A171" s="96" t="s">
        <v>670</v>
      </c>
      <c r="B171" s="96" t="s">
        <v>671</v>
      </c>
      <c r="C171" s="97" t="s">
        <v>472</v>
      </c>
      <c r="D171" s="97">
        <v>2</v>
      </c>
      <c r="E171" s="98" t="str">
        <f t="shared" si="3"/>
        <v>Y</v>
      </c>
      <c r="F171" s="122" t="s">
        <v>319</v>
      </c>
      <c r="G171" s="123" t="s">
        <v>319</v>
      </c>
      <c r="H171" s="122" t="s">
        <v>319</v>
      </c>
    </row>
    <row r="172" spans="1:8" x14ac:dyDescent="0.3">
      <c r="A172" s="96" t="s">
        <v>672</v>
      </c>
      <c r="B172" s="96" t="s">
        <v>673</v>
      </c>
      <c r="C172" s="97" t="s">
        <v>329</v>
      </c>
      <c r="D172" s="97">
        <v>4594</v>
      </c>
      <c r="E172" s="98" t="str">
        <f t="shared" si="3"/>
        <v>N</v>
      </c>
      <c r="F172" s="122" t="s">
        <v>319</v>
      </c>
      <c r="G172" s="123" t="s">
        <v>319</v>
      </c>
      <c r="H172" s="122" t="s">
        <v>319</v>
      </c>
    </row>
    <row r="173" spans="1:8" s="98" customFormat="1" x14ac:dyDescent="0.3">
      <c r="A173" s="96" t="s">
        <v>674</v>
      </c>
      <c r="B173" s="96" t="s">
        <v>675</v>
      </c>
      <c r="C173" s="97" t="s">
        <v>326</v>
      </c>
      <c r="D173" s="97">
        <v>881</v>
      </c>
      <c r="E173" s="98" t="str">
        <f t="shared" si="3"/>
        <v>Y</v>
      </c>
      <c r="F173" s="122" t="s">
        <v>319</v>
      </c>
      <c r="G173" s="123" t="s">
        <v>319</v>
      </c>
      <c r="H173" s="122" t="s">
        <v>319</v>
      </c>
    </row>
    <row r="174" spans="1:8" s="98" customFormat="1" x14ac:dyDescent="0.3">
      <c r="A174" s="96" t="s">
        <v>676</v>
      </c>
      <c r="B174" s="96" t="s">
        <v>677</v>
      </c>
      <c r="C174" s="97" t="s">
        <v>368</v>
      </c>
      <c r="D174" s="97">
        <v>803</v>
      </c>
      <c r="E174" s="98" t="s">
        <v>319</v>
      </c>
      <c r="F174" s="122" t="s">
        <v>319</v>
      </c>
      <c r="G174" s="123" t="s">
        <v>319</v>
      </c>
      <c r="H174" s="122" t="s">
        <v>319</v>
      </c>
    </row>
    <row r="175" spans="1:8" s="98" customFormat="1" x14ac:dyDescent="0.3">
      <c r="A175" s="96" t="s">
        <v>678</v>
      </c>
      <c r="B175" s="96" t="s">
        <v>679</v>
      </c>
      <c r="C175" s="97" t="s">
        <v>368</v>
      </c>
      <c r="D175" s="97">
        <v>2769</v>
      </c>
      <c r="E175" s="98" t="str">
        <f t="shared" ref="E175:E205" si="4">IF(D175&lt;=2000,"Y","N")</f>
        <v>N</v>
      </c>
      <c r="F175" s="122" t="s">
        <v>319</v>
      </c>
      <c r="G175" s="123" t="s">
        <v>319</v>
      </c>
      <c r="H175" s="122" t="s">
        <v>319</v>
      </c>
    </row>
    <row r="176" spans="1:8" s="98" customFormat="1" x14ac:dyDescent="0.3">
      <c r="A176" s="96" t="s">
        <v>680</v>
      </c>
      <c r="B176" s="96" t="s">
        <v>681</v>
      </c>
      <c r="C176" s="97" t="s">
        <v>368</v>
      </c>
      <c r="D176" s="97">
        <v>672</v>
      </c>
      <c r="E176" s="98" t="str">
        <f t="shared" si="4"/>
        <v>Y</v>
      </c>
      <c r="F176" s="122" t="s">
        <v>319</v>
      </c>
      <c r="G176" s="123" t="s">
        <v>319</v>
      </c>
      <c r="H176" s="122" t="s">
        <v>319</v>
      </c>
    </row>
    <row r="177" spans="1:8" s="98" customFormat="1" x14ac:dyDescent="0.3">
      <c r="A177" s="96" t="s">
        <v>682</v>
      </c>
      <c r="B177" s="96" t="s">
        <v>683</v>
      </c>
      <c r="C177" s="97" t="s">
        <v>368</v>
      </c>
      <c r="D177" s="97">
        <v>350</v>
      </c>
      <c r="E177" s="98" t="str">
        <f>IF(D177&lt;=2000,"Y","N")</f>
        <v>Y</v>
      </c>
      <c r="F177" s="122" t="s">
        <v>319</v>
      </c>
      <c r="G177" s="123" t="s">
        <v>319</v>
      </c>
      <c r="H177" s="122" t="s">
        <v>319</v>
      </c>
    </row>
    <row r="178" spans="1:8" x14ac:dyDescent="0.3">
      <c r="A178" s="96" t="s">
        <v>684</v>
      </c>
      <c r="B178" s="96" t="s">
        <v>685</v>
      </c>
      <c r="C178" s="97" t="s">
        <v>368</v>
      </c>
      <c r="D178" s="97">
        <v>2572</v>
      </c>
      <c r="E178" s="98" t="str">
        <f t="shared" si="4"/>
        <v>N</v>
      </c>
      <c r="F178" s="124" t="s">
        <v>463</v>
      </c>
      <c r="G178" s="123" t="s">
        <v>319</v>
      </c>
      <c r="H178" s="122" t="s">
        <v>319</v>
      </c>
    </row>
    <row r="179" spans="1:8" x14ac:dyDescent="0.3">
      <c r="A179" s="96" t="s">
        <v>312</v>
      </c>
      <c r="B179" s="96" t="s">
        <v>686</v>
      </c>
      <c r="C179" s="97" t="s">
        <v>368</v>
      </c>
      <c r="D179" s="97">
        <v>1060</v>
      </c>
      <c r="E179" s="98" t="str">
        <f t="shared" si="4"/>
        <v>Y</v>
      </c>
      <c r="F179" s="122" t="s">
        <v>319</v>
      </c>
      <c r="G179" s="123" t="s">
        <v>319</v>
      </c>
      <c r="H179" s="122" t="s">
        <v>319</v>
      </c>
    </row>
    <row r="180" spans="1:8" x14ac:dyDescent="0.3">
      <c r="A180" s="96" t="s">
        <v>687</v>
      </c>
      <c r="B180" s="96" t="s">
        <v>688</v>
      </c>
      <c r="C180" s="97" t="s">
        <v>374</v>
      </c>
      <c r="D180" s="97">
        <v>66</v>
      </c>
      <c r="E180" s="98" t="str">
        <f t="shared" si="4"/>
        <v>Y</v>
      </c>
      <c r="F180" s="122" t="s">
        <v>319</v>
      </c>
      <c r="G180" s="123" t="s">
        <v>319</v>
      </c>
      <c r="H180" s="122" t="s">
        <v>319</v>
      </c>
    </row>
    <row r="181" spans="1:8" x14ac:dyDescent="0.3">
      <c r="A181" s="96" t="s">
        <v>689</v>
      </c>
      <c r="B181" s="96" t="s">
        <v>690</v>
      </c>
      <c r="C181" s="97" t="s">
        <v>329</v>
      </c>
      <c r="D181" s="97">
        <v>110</v>
      </c>
      <c r="E181" s="98" t="str">
        <f t="shared" si="4"/>
        <v>Y</v>
      </c>
      <c r="F181" s="122" t="s">
        <v>319</v>
      </c>
      <c r="G181" s="123" t="s">
        <v>319</v>
      </c>
      <c r="H181" s="122" t="s">
        <v>319</v>
      </c>
    </row>
    <row r="182" spans="1:8" s="98" customFormat="1" x14ac:dyDescent="0.3">
      <c r="A182" s="96" t="s">
        <v>691</v>
      </c>
      <c r="B182" s="96" t="s">
        <v>692</v>
      </c>
      <c r="C182" s="97" t="s">
        <v>326</v>
      </c>
      <c r="D182" s="97">
        <v>110</v>
      </c>
      <c r="E182" s="98" t="str">
        <f t="shared" si="4"/>
        <v>Y</v>
      </c>
      <c r="F182" s="122" t="s">
        <v>319</v>
      </c>
      <c r="G182" s="123" t="s">
        <v>319</v>
      </c>
      <c r="H182" s="122" t="s">
        <v>319</v>
      </c>
    </row>
    <row r="183" spans="1:8" s="98" customFormat="1" x14ac:dyDescent="0.3">
      <c r="A183" s="96" t="s">
        <v>693</v>
      </c>
      <c r="B183" s="96" t="s">
        <v>694</v>
      </c>
      <c r="C183" s="97" t="s">
        <v>368</v>
      </c>
      <c r="D183" s="97">
        <v>4164</v>
      </c>
      <c r="E183" s="98" t="str">
        <f t="shared" si="4"/>
        <v>N</v>
      </c>
      <c r="F183" s="122" t="s">
        <v>319</v>
      </c>
      <c r="G183" s="123" t="s">
        <v>319</v>
      </c>
      <c r="H183" s="122" t="s">
        <v>319</v>
      </c>
    </row>
    <row r="184" spans="1:8" s="98" customFormat="1" x14ac:dyDescent="0.3">
      <c r="A184" s="99" t="s">
        <v>695</v>
      </c>
      <c r="B184" s="99" t="s">
        <v>696</v>
      </c>
      <c r="C184" s="98" t="s">
        <v>374</v>
      </c>
      <c r="D184" s="98">
        <v>234</v>
      </c>
      <c r="E184" s="98" t="str">
        <f t="shared" si="4"/>
        <v>Y</v>
      </c>
      <c r="F184" s="122" t="s">
        <v>319</v>
      </c>
      <c r="G184" s="123" t="s">
        <v>319</v>
      </c>
      <c r="H184" s="122" t="s">
        <v>319</v>
      </c>
    </row>
    <row r="185" spans="1:8" s="98" customFormat="1" ht="18" x14ac:dyDescent="0.3">
      <c r="A185" s="96" t="s">
        <v>344</v>
      </c>
      <c r="B185" s="96" t="s">
        <v>697</v>
      </c>
      <c r="C185" s="97" t="s">
        <v>342</v>
      </c>
      <c r="D185" s="97">
        <v>13</v>
      </c>
      <c r="E185" s="98" t="str">
        <f t="shared" si="4"/>
        <v>Y</v>
      </c>
      <c r="F185" s="122" t="s">
        <v>319</v>
      </c>
      <c r="G185" s="123" t="s">
        <v>319</v>
      </c>
      <c r="H185" s="122" t="s">
        <v>319</v>
      </c>
    </row>
    <row r="186" spans="1:8" s="98" customFormat="1" ht="18" x14ac:dyDescent="0.3">
      <c r="A186" s="96" t="s">
        <v>347</v>
      </c>
      <c r="B186" s="96" t="s">
        <v>698</v>
      </c>
      <c r="C186" s="97" t="s">
        <v>342</v>
      </c>
      <c r="D186" s="97">
        <v>38</v>
      </c>
      <c r="E186" s="98" t="str">
        <f t="shared" si="4"/>
        <v>Y</v>
      </c>
      <c r="F186" s="122" t="s">
        <v>319</v>
      </c>
      <c r="G186" s="123" t="s">
        <v>319</v>
      </c>
      <c r="H186" s="122" t="s">
        <v>319</v>
      </c>
    </row>
    <row r="187" spans="1:8" x14ac:dyDescent="0.3">
      <c r="A187" s="96" t="s">
        <v>699</v>
      </c>
      <c r="B187" s="96" t="s">
        <v>700</v>
      </c>
      <c r="C187" s="97" t="s">
        <v>368</v>
      </c>
      <c r="D187" s="97">
        <v>296</v>
      </c>
      <c r="E187" s="98" t="str">
        <f t="shared" si="4"/>
        <v>Y</v>
      </c>
      <c r="F187" s="122" t="s">
        <v>319</v>
      </c>
      <c r="G187" s="123" t="s">
        <v>319</v>
      </c>
      <c r="H187" s="122" t="s">
        <v>319</v>
      </c>
    </row>
    <row r="188" spans="1:8" s="98" customFormat="1" x14ac:dyDescent="0.3">
      <c r="A188" s="96" t="s">
        <v>310</v>
      </c>
      <c r="B188" s="96" t="s">
        <v>701</v>
      </c>
      <c r="C188" s="97" t="s">
        <v>368</v>
      </c>
      <c r="D188" s="97">
        <v>2585</v>
      </c>
      <c r="E188" s="98" t="str">
        <f t="shared" si="4"/>
        <v>N</v>
      </c>
      <c r="F188" s="124" t="s">
        <v>463</v>
      </c>
      <c r="G188" s="123" t="s">
        <v>319</v>
      </c>
      <c r="H188" s="122" t="s">
        <v>319</v>
      </c>
    </row>
    <row r="189" spans="1:8" s="98" customFormat="1" x14ac:dyDescent="0.3">
      <c r="A189" s="96" t="s">
        <v>702</v>
      </c>
      <c r="B189" s="96" t="s">
        <v>703</v>
      </c>
      <c r="C189" s="97" t="s">
        <v>368</v>
      </c>
      <c r="D189" s="97">
        <v>597</v>
      </c>
      <c r="E189" s="98" t="str">
        <f t="shared" si="4"/>
        <v>Y</v>
      </c>
      <c r="F189" s="122" t="s">
        <v>319</v>
      </c>
      <c r="G189" s="123" t="s">
        <v>319</v>
      </c>
      <c r="H189" s="122" t="s">
        <v>319</v>
      </c>
    </row>
    <row r="190" spans="1:8" s="98" customFormat="1" x14ac:dyDescent="0.3">
      <c r="A190" s="96" t="s">
        <v>704</v>
      </c>
      <c r="B190" s="96" t="s">
        <v>705</v>
      </c>
      <c r="C190" s="97" t="s">
        <v>374</v>
      </c>
      <c r="D190" s="97">
        <v>195</v>
      </c>
      <c r="E190" s="98" t="str">
        <f t="shared" si="4"/>
        <v>Y</v>
      </c>
      <c r="F190" s="122" t="s">
        <v>319</v>
      </c>
      <c r="G190" s="123" t="s">
        <v>319</v>
      </c>
      <c r="H190" s="122" t="s">
        <v>319</v>
      </c>
    </row>
    <row r="191" spans="1:8" s="98" customFormat="1" x14ac:dyDescent="0.3">
      <c r="A191" s="96" t="s">
        <v>706</v>
      </c>
      <c r="B191" s="96" t="s">
        <v>707</v>
      </c>
      <c r="C191" s="97" t="s">
        <v>329</v>
      </c>
      <c r="D191" s="97">
        <v>3387</v>
      </c>
      <c r="E191" s="98" t="str">
        <f t="shared" si="4"/>
        <v>N</v>
      </c>
      <c r="F191" s="122" t="s">
        <v>319</v>
      </c>
      <c r="G191" s="124" t="s">
        <v>463</v>
      </c>
      <c r="H191" s="122" t="s">
        <v>319</v>
      </c>
    </row>
    <row r="192" spans="1:8" s="98" customFormat="1" x14ac:dyDescent="0.3">
      <c r="A192" s="96" t="s">
        <v>708</v>
      </c>
      <c r="B192" s="96" t="s">
        <v>709</v>
      </c>
      <c r="C192" s="97" t="s">
        <v>326</v>
      </c>
      <c r="D192" s="97">
        <v>3387</v>
      </c>
      <c r="E192" s="98" t="str">
        <f t="shared" si="4"/>
        <v>N</v>
      </c>
      <c r="F192" s="122" t="s">
        <v>319</v>
      </c>
      <c r="G192" s="124" t="s">
        <v>463</v>
      </c>
      <c r="H192" s="122" t="s">
        <v>319</v>
      </c>
    </row>
    <row r="193" spans="1:8" s="98" customFormat="1" x14ac:dyDescent="0.3">
      <c r="A193" s="96" t="s">
        <v>710</v>
      </c>
      <c r="B193" s="96" t="s">
        <v>711</v>
      </c>
      <c r="C193" s="97" t="s">
        <v>326</v>
      </c>
      <c r="D193" s="97">
        <v>136</v>
      </c>
      <c r="E193" s="98" t="str">
        <f t="shared" si="4"/>
        <v>Y</v>
      </c>
      <c r="F193" s="122" t="s">
        <v>319</v>
      </c>
      <c r="G193" s="123" t="s">
        <v>319</v>
      </c>
      <c r="H193" s="122" t="s">
        <v>319</v>
      </c>
    </row>
    <row r="194" spans="1:8" s="98" customFormat="1" x14ac:dyDescent="0.3">
      <c r="A194" s="96" t="s">
        <v>712</v>
      </c>
      <c r="B194" s="96" t="s">
        <v>713</v>
      </c>
      <c r="C194" s="97" t="s">
        <v>329</v>
      </c>
      <c r="D194" s="97">
        <v>154</v>
      </c>
      <c r="E194" s="98" t="str">
        <f t="shared" si="4"/>
        <v>Y</v>
      </c>
      <c r="F194" s="122" t="s">
        <v>319</v>
      </c>
      <c r="G194" s="123" t="s">
        <v>319</v>
      </c>
      <c r="H194" s="122" t="s">
        <v>319</v>
      </c>
    </row>
    <row r="195" spans="1:8" s="98" customFormat="1" x14ac:dyDescent="0.3">
      <c r="A195" s="96" t="s">
        <v>311</v>
      </c>
      <c r="B195" s="96" t="s">
        <v>714</v>
      </c>
      <c r="C195" s="97" t="s">
        <v>368</v>
      </c>
      <c r="D195" s="97">
        <v>1216</v>
      </c>
      <c r="E195" s="98" t="str">
        <f t="shared" si="4"/>
        <v>Y</v>
      </c>
      <c r="F195" s="122" t="s">
        <v>319</v>
      </c>
      <c r="G195" s="123" t="s">
        <v>319</v>
      </c>
      <c r="H195" s="122" t="s">
        <v>319</v>
      </c>
    </row>
    <row r="196" spans="1:8" s="98" customFormat="1" x14ac:dyDescent="0.3">
      <c r="A196" s="96" t="s">
        <v>308</v>
      </c>
      <c r="B196" s="96" t="s">
        <v>715</v>
      </c>
      <c r="C196" s="97" t="s">
        <v>368</v>
      </c>
      <c r="D196" s="97">
        <v>987</v>
      </c>
      <c r="E196" s="98" t="str">
        <f t="shared" si="4"/>
        <v>Y</v>
      </c>
      <c r="F196" s="122" t="s">
        <v>319</v>
      </c>
      <c r="G196" s="123" t="s">
        <v>319</v>
      </c>
      <c r="H196" s="122" t="s">
        <v>319</v>
      </c>
    </row>
    <row r="197" spans="1:8" s="98" customFormat="1" x14ac:dyDescent="0.3">
      <c r="A197" s="96" t="s">
        <v>716</v>
      </c>
      <c r="B197" s="96" t="s">
        <v>717</v>
      </c>
      <c r="C197" s="97" t="s">
        <v>329</v>
      </c>
      <c r="D197" s="97">
        <v>76</v>
      </c>
      <c r="E197" s="98" t="str">
        <f t="shared" si="4"/>
        <v>Y</v>
      </c>
      <c r="F197" s="122" t="s">
        <v>319</v>
      </c>
      <c r="G197" s="123" t="s">
        <v>319</v>
      </c>
      <c r="H197" s="122" t="s">
        <v>319</v>
      </c>
    </row>
    <row r="198" spans="1:8" s="98" customFormat="1" x14ac:dyDescent="0.3">
      <c r="A198" s="96" t="s">
        <v>718</v>
      </c>
      <c r="B198" s="96" t="s">
        <v>719</v>
      </c>
      <c r="C198" s="97" t="s">
        <v>326</v>
      </c>
      <c r="D198" s="97">
        <v>1986</v>
      </c>
      <c r="E198" s="98" t="str">
        <f t="shared" si="4"/>
        <v>Y</v>
      </c>
      <c r="F198" s="122" t="s">
        <v>319</v>
      </c>
      <c r="G198" s="123" t="s">
        <v>319</v>
      </c>
      <c r="H198" s="122" t="s">
        <v>319</v>
      </c>
    </row>
    <row r="199" spans="1:8" s="98" customFormat="1" x14ac:dyDescent="0.3">
      <c r="A199" s="96" t="s">
        <v>720</v>
      </c>
      <c r="B199" s="96" t="s">
        <v>721</v>
      </c>
      <c r="C199" s="97" t="s">
        <v>326</v>
      </c>
      <c r="D199" s="97">
        <v>72</v>
      </c>
      <c r="E199" s="98" t="str">
        <f t="shared" si="4"/>
        <v>Y</v>
      </c>
      <c r="F199" s="122" t="s">
        <v>319</v>
      </c>
      <c r="G199" s="123" t="s">
        <v>319</v>
      </c>
      <c r="H199" s="122" t="s">
        <v>319</v>
      </c>
    </row>
    <row r="200" spans="1:8" s="98" customFormat="1" x14ac:dyDescent="0.3">
      <c r="A200" s="96" t="s">
        <v>722</v>
      </c>
      <c r="B200" s="96" t="s">
        <v>723</v>
      </c>
      <c r="C200" s="97" t="s">
        <v>326</v>
      </c>
      <c r="D200" s="97">
        <v>4659</v>
      </c>
      <c r="E200" s="98" t="str">
        <f t="shared" si="4"/>
        <v>N</v>
      </c>
      <c r="F200" s="122" t="s">
        <v>319</v>
      </c>
      <c r="G200" s="123" t="s">
        <v>319</v>
      </c>
      <c r="H200" s="122" t="s">
        <v>319</v>
      </c>
    </row>
    <row r="201" spans="1:8" s="98" customFormat="1" x14ac:dyDescent="0.3">
      <c r="A201" s="96" t="s">
        <v>724</v>
      </c>
      <c r="B201" s="96" t="s">
        <v>725</v>
      </c>
      <c r="C201" s="97" t="s">
        <v>329</v>
      </c>
      <c r="D201" s="97">
        <v>1652</v>
      </c>
      <c r="E201" s="98" t="str">
        <f t="shared" si="4"/>
        <v>Y</v>
      </c>
      <c r="F201" s="122" t="s">
        <v>319</v>
      </c>
      <c r="G201" s="124" t="s">
        <v>463</v>
      </c>
      <c r="H201" s="122" t="s">
        <v>319</v>
      </c>
    </row>
    <row r="202" spans="1:8" s="98" customFormat="1" x14ac:dyDescent="0.3">
      <c r="A202" s="96" t="s">
        <v>726</v>
      </c>
      <c r="B202" s="96" t="s">
        <v>727</v>
      </c>
      <c r="C202" s="97" t="s">
        <v>316</v>
      </c>
      <c r="D202" s="97">
        <v>2898</v>
      </c>
      <c r="E202" s="98" t="str">
        <f t="shared" si="4"/>
        <v>N</v>
      </c>
      <c r="F202" s="122" t="s">
        <v>319</v>
      </c>
      <c r="G202" s="123" t="s">
        <v>319</v>
      </c>
      <c r="H202" s="122" t="s">
        <v>319</v>
      </c>
    </row>
    <row r="203" spans="1:8" s="98" customFormat="1" x14ac:dyDescent="0.3">
      <c r="A203" s="96" t="s">
        <v>728</v>
      </c>
      <c r="B203" s="99" t="s">
        <v>729</v>
      </c>
      <c r="C203" s="98" t="s">
        <v>316</v>
      </c>
      <c r="D203" s="98">
        <v>219</v>
      </c>
      <c r="E203" s="98" t="str">
        <f t="shared" si="4"/>
        <v>Y</v>
      </c>
      <c r="F203" s="122" t="s">
        <v>319</v>
      </c>
      <c r="G203" s="123" t="s">
        <v>319</v>
      </c>
      <c r="H203" s="122" t="s">
        <v>319</v>
      </c>
    </row>
    <row r="204" spans="1:8" s="98" customFormat="1" x14ac:dyDescent="0.3">
      <c r="A204" s="96" t="s">
        <v>730</v>
      </c>
      <c r="B204" s="99" t="s">
        <v>731</v>
      </c>
      <c r="C204" s="98" t="s">
        <v>316</v>
      </c>
      <c r="D204" s="98">
        <v>290</v>
      </c>
      <c r="E204" s="98" t="str">
        <f t="shared" si="4"/>
        <v>Y</v>
      </c>
      <c r="F204" s="122" t="s">
        <v>319</v>
      </c>
      <c r="G204" s="123" t="s">
        <v>319</v>
      </c>
      <c r="H204" s="122" t="s">
        <v>319</v>
      </c>
    </row>
    <row r="205" spans="1:8" s="98" customFormat="1" x14ac:dyDescent="0.3">
      <c r="A205" s="96" t="s">
        <v>732</v>
      </c>
      <c r="B205" s="99" t="s">
        <v>733</v>
      </c>
      <c r="C205" s="98" t="s">
        <v>329</v>
      </c>
      <c r="D205" s="98">
        <v>1281</v>
      </c>
      <c r="E205" s="98" t="str">
        <f t="shared" si="4"/>
        <v>Y</v>
      </c>
      <c r="F205" s="122" t="s">
        <v>319</v>
      </c>
      <c r="G205" s="123" t="s">
        <v>319</v>
      </c>
      <c r="H205" s="122" t="s">
        <v>319</v>
      </c>
    </row>
    <row r="206" spans="1:8" x14ac:dyDescent="0.3">
      <c r="A206" s="96" t="s">
        <v>734</v>
      </c>
      <c r="B206" s="99" t="s">
        <v>735</v>
      </c>
      <c r="C206" s="98" t="s">
        <v>366</v>
      </c>
      <c r="D206" s="98" t="s">
        <v>150</v>
      </c>
      <c r="E206" s="98" t="s">
        <v>463</v>
      </c>
      <c r="F206" s="122" t="s">
        <v>319</v>
      </c>
      <c r="G206" s="123" t="s">
        <v>319</v>
      </c>
      <c r="H206" s="122" t="s">
        <v>319</v>
      </c>
    </row>
    <row r="207" spans="1:8" s="98" customFormat="1" x14ac:dyDescent="0.3">
      <c r="A207" s="96" t="s">
        <v>736</v>
      </c>
      <c r="B207" s="96" t="s">
        <v>737</v>
      </c>
      <c r="C207" s="97" t="s">
        <v>472</v>
      </c>
      <c r="D207" s="97">
        <v>1</v>
      </c>
      <c r="E207" s="98" t="str">
        <f>IF(D207&lt;=2000,"Y","N")</f>
        <v>Y</v>
      </c>
      <c r="F207" s="122" t="s">
        <v>319</v>
      </c>
      <c r="G207" s="123" t="s">
        <v>319</v>
      </c>
      <c r="H207" s="122" t="s">
        <v>319</v>
      </c>
    </row>
    <row r="208" spans="1:8" s="98" customFormat="1" x14ac:dyDescent="0.3">
      <c r="A208" s="96" t="s">
        <v>738</v>
      </c>
      <c r="B208" s="96" t="s">
        <v>739</v>
      </c>
      <c r="C208" s="97" t="s">
        <v>326</v>
      </c>
      <c r="D208" s="97">
        <v>2847</v>
      </c>
      <c r="E208" s="98" t="str">
        <f>IF(D208&lt;=2000,"Y","N")</f>
        <v>N</v>
      </c>
      <c r="F208" s="124" t="s">
        <v>463</v>
      </c>
      <c r="G208" s="123" t="s">
        <v>319</v>
      </c>
      <c r="H208" s="124" t="s">
        <v>463</v>
      </c>
    </row>
    <row r="209" spans="1:8" x14ac:dyDescent="0.3">
      <c r="A209" s="96" t="s">
        <v>740</v>
      </c>
      <c r="B209" s="96" t="s">
        <v>741</v>
      </c>
      <c r="C209" s="97" t="s">
        <v>369</v>
      </c>
      <c r="D209" s="97">
        <v>1070</v>
      </c>
      <c r="E209" s="98" t="str">
        <f>IF(D209&lt;=2000,"Y","N")</f>
        <v>Y</v>
      </c>
      <c r="F209" s="122" t="s">
        <v>319</v>
      </c>
      <c r="G209" s="123" t="s">
        <v>319</v>
      </c>
      <c r="H209" s="122" t="s">
        <v>319</v>
      </c>
    </row>
    <row r="210" spans="1:8" x14ac:dyDescent="0.3">
      <c r="A210" s="96" t="s">
        <v>742</v>
      </c>
      <c r="B210" s="96" t="s">
        <v>743</v>
      </c>
      <c r="C210" s="97" t="s">
        <v>366</v>
      </c>
      <c r="D210" s="97" t="s">
        <v>150</v>
      </c>
      <c r="E210" s="98" t="s">
        <v>463</v>
      </c>
      <c r="F210" s="122" t="s">
        <v>319</v>
      </c>
      <c r="G210" s="123" t="s">
        <v>319</v>
      </c>
      <c r="H210" s="122" t="s">
        <v>319</v>
      </c>
    </row>
    <row r="211" spans="1:8" x14ac:dyDescent="0.3">
      <c r="A211" s="96" t="s">
        <v>744</v>
      </c>
      <c r="B211" s="99" t="s">
        <v>745</v>
      </c>
      <c r="C211" s="97" t="s">
        <v>366</v>
      </c>
      <c r="D211" s="97" t="s">
        <v>150</v>
      </c>
      <c r="E211" s="98" t="s">
        <v>463</v>
      </c>
      <c r="F211" s="122" t="s">
        <v>319</v>
      </c>
      <c r="G211" s="123" t="s">
        <v>319</v>
      </c>
      <c r="H211" s="122" t="s">
        <v>319</v>
      </c>
    </row>
    <row r="212" spans="1:8" s="98" customFormat="1" x14ac:dyDescent="0.3">
      <c r="A212" s="96" t="s">
        <v>746</v>
      </c>
      <c r="B212" s="96" t="s">
        <v>747</v>
      </c>
      <c r="C212" s="97" t="s">
        <v>368</v>
      </c>
      <c r="D212" s="97">
        <v>854</v>
      </c>
      <c r="E212" s="98" t="str">
        <f t="shared" ref="E212:E221" si="5">IF(D212&lt;=2000,"Y","N")</f>
        <v>Y</v>
      </c>
      <c r="F212" s="122" t="s">
        <v>319</v>
      </c>
      <c r="G212" s="123" t="s">
        <v>319</v>
      </c>
      <c r="H212" s="122" t="s">
        <v>319</v>
      </c>
    </row>
    <row r="213" spans="1:8" s="98" customFormat="1" x14ac:dyDescent="0.3">
      <c r="A213" s="96" t="s">
        <v>748</v>
      </c>
      <c r="B213" s="96" t="s">
        <v>749</v>
      </c>
      <c r="C213" s="97" t="s">
        <v>368</v>
      </c>
      <c r="D213" s="97">
        <v>1529</v>
      </c>
      <c r="E213" s="98" t="str">
        <f t="shared" si="5"/>
        <v>Y</v>
      </c>
      <c r="F213" s="124" t="s">
        <v>463</v>
      </c>
      <c r="G213" s="123" t="s">
        <v>319</v>
      </c>
      <c r="H213" s="122" t="s">
        <v>319</v>
      </c>
    </row>
    <row r="214" spans="1:8" s="98" customFormat="1" x14ac:dyDescent="0.3">
      <c r="A214" s="96" t="s">
        <v>750</v>
      </c>
      <c r="B214" s="96" t="s">
        <v>751</v>
      </c>
      <c r="C214" s="97" t="s">
        <v>368</v>
      </c>
      <c r="D214" s="97">
        <v>102</v>
      </c>
      <c r="E214" s="98" t="str">
        <f t="shared" si="5"/>
        <v>Y</v>
      </c>
      <c r="F214" s="122" t="s">
        <v>319</v>
      </c>
      <c r="G214" s="123" t="s">
        <v>319</v>
      </c>
      <c r="H214" s="122" t="s">
        <v>319</v>
      </c>
    </row>
    <row r="215" spans="1:8" s="98" customFormat="1" x14ac:dyDescent="0.3">
      <c r="A215" s="96" t="s">
        <v>752</v>
      </c>
      <c r="B215" s="96" t="s">
        <v>753</v>
      </c>
      <c r="C215" s="97" t="s">
        <v>368</v>
      </c>
      <c r="D215" s="97">
        <v>2166</v>
      </c>
      <c r="E215" s="98" t="str">
        <f t="shared" si="5"/>
        <v>N</v>
      </c>
      <c r="F215" s="122" t="s">
        <v>319</v>
      </c>
      <c r="G215" s="124" t="s">
        <v>463</v>
      </c>
      <c r="H215" s="122" t="s">
        <v>319</v>
      </c>
    </row>
    <row r="216" spans="1:8" x14ac:dyDescent="0.3">
      <c r="A216" s="96" t="s">
        <v>754</v>
      </c>
      <c r="B216" s="96" t="s">
        <v>755</v>
      </c>
      <c r="C216" s="97" t="s">
        <v>368</v>
      </c>
      <c r="D216" s="97">
        <v>152</v>
      </c>
      <c r="E216" s="98" t="str">
        <f>IF(D216&lt;=2000,"Y","N")</f>
        <v>Y</v>
      </c>
      <c r="F216" s="122" t="s">
        <v>319</v>
      </c>
      <c r="G216" s="123" t="s">
        <v>319</v>
      </c>
      <c r="H216" s="122" t="s">
        <v>319</v>
      </c>
    </row>
    <row r="217" spans="1:8" s="98" customFormat="1" x14ac:dyDescent="0.3">
      <c r="A217" s="96" t="s">
        <v>756</v>
      </c>
      <c r="B217" s="96" t="s">
        <v>757</v>
      </c>
      <c r="C217" s="97" t="s">
        <v>368</v>
      </c>
      <c r="D217" s="97">
        <v>2398</v>
      </c>
      <c r="E217" s="98" t="str">
        <f t="shared" si="5"/>
        <v>N</v>
      </c>
      <c r="F217" s="122" t="s">
        <v>319</v>
      </c>
      <c r="G217" s="124" t="s">
        <v>463</v>
      </c>
      <c r="H217" s="122" t="s">
        <v>319</v>
      </c>
    </row>
    <row r="218" spans="1:8" s="98" customFormat="1" x14ac:dyDescent="0.3">
      <c r="A218" s="96" t="s">
        <v>758</v>
      </c>
      <c r="B218" s="96" t="s">
        <v>759</v>
      </c>
      <c r="C218" s="97" t="s">
        <v>326</v>
      </c>
      <c r="D218" s="97">
        <v>2886</v>
      </c>
      <c r="E218" s="98" t="str">
        <f t="shared" si="5"/>
        <v>N</v>
      </c>
      <c r="F218" s="122" t="s">
        <v>319</v>
      </c>
      <c r="G218" s="124" t="s">
        <v>463</v>
      </c>
      <c r="H218" s="124" t="s">
        <v>463</v>
      </c>
    </row>
    <row r="219" spans="1:8" s="98" customFormat="1" x14ac:dyDescent="0.3">
      <c r="A219" s="96" t="s">
        <v>760</v>
      </c>
      <c r="B219" s="96" t="s">
        <v>761</v>
      </c>
      <c r="C219" s="97" t="s">
        <v>329</v>
      </c>
      <c r="D219" s="97">
        <v>273</v>
      </c>
      <c r="E219" s="98" t="str">
        <f t="shared" si="5"/>
        <v>Y</v>
      </c>
      <c r="F219" s="122" t="s">
        <v>319</v>
      </c>
      <c r="G219" s="123" t="s">
        <v>319</v>
      </c>
      <c r="H219" s="122" t="s">
        <v>319</v>
      </c>
    </row>
    <row r="220" spans="1:8" s="98" customFormat="1" x14ac:dyDescent="0.3">
      <c r="A220" s="96" t="s">
        <v>762</v>
      </c>
      <c r="B220" s="96" t="s">
        <v>763</v>
      </c>
      <c r="C220" s="97" t="s">
        <v>326</v>
      </c>
      <c r="D220" s="97">
        <v>3419</v>
      </c>
      <c r="E220" s="98" t="str">
        <f t="shared" si="5"/>
        <v>N</v>
      </c>
      <c r="F220" s="122" t="s">
        <v>319</v>
      </c>
      <c r="G220" s="124" t="s">
        <v>463</v>
      </c>
      <c r="H220" s="122" t="s">
        <v>319</v>
      </c>
    </row>
    <row r="221" spans="1:8" s="98" customFormat="1" x14ac:dyDescent="0.3">
      <c r="A221" s="96" t="s">
        <v>764</v>
      </c>
      <c r="B221" s="96" t="s">
        <v>765</v>
      </c>
      <c r="C221" s="97" t="s">
        <v>326</v>
      </c>
      <c r="D221" s="97">
        <v>633</v>
      </c>
      <c r="E221" s="98" t="str">
        <f t="shared" si="5"/>
        <v>Y</v>
      </c>
      <c r="F221" s="122" t="s">
        <v>319</v>
      </c>
      <c r="G221" s="123" t="s">
        <v>319</v>
      </c>
      <c r="H221" s="122" t="s">
        <v>319</v>
      </c>
    </row>
    <row r="222" spans="1:8" s="98" customFormat="1" x14ac:dyDescent="0.3">
      <c r="A222" s="96" t="s">
        <v>766</v>
      </c>
      <c r="B222" s="96" t="s">
        <v>767</v>
      </c>
      <c r="C222" s="97" t="s">
        <v>326</v>
      </c>
      <c r="D222" s="97">
        <v>239</v>
      </c>
      <c r="E222" s="98" t="s">
        <v>319</v>
      </c>
      <c r="F222" s="122" t="s">
        <v>319</v>
      </c>
      <c r="G222" s="123" t="s">
        <v>319</v>
      </c>
      <c r="H222" s="122" t="s">
        <v>319</v>
      </c>
    </row>
    <row r="223" spans="1:8" s="98" customFormat="1" x14ac:dyDescent="0.3">
      <c r="A223" s="96" t="s">
        <v>768</v>
      </c>
      <c r="B223" s="96" t="s">
        <v>769</v>
      </c>
      <c r="C223" s="97" t="s">
        <v>329</v>
      </c>
      <c r="D223" s="97">
        <v>1837</v>
      </c>
      <c r="E223" s="98" t="str">
        <f>IF(D223&lt;=2000,"Y","N")</f>
        <v>Y</v>
      </c>
      <c r="F223" s="122" t="s">
        <v>319</v>
      </c>
      <c r="G223" s="123" t="s">
        <v>319</v>
      </c>
      <c r="H223" s="122" t="s">
        <v>319</v>
      </c>
    </row>
    <row r="224" spans="1:8" s="98" customFormat="1" x14ac:dyDescent="0.3">
      <c r="A224" s="96" t="s">
        <v>770</v>
      </c>
      <c r="B224" s="96" t="s">
        <v>771</v>
      </c>
      <c r="C224" s="97" t="s">
        <v>329</v>
      </c>
      <c r="D224" s="97">
        <v>2624</v>
      </c>
      <c r="E224" s="98" t="str">
        <f>IF(D224&lt;=2000,"Y","N")</f>
        <v>N</v>
      </c>
      <c r="F224" s="124" t="s">
        <v>463</v>
      </c>
      <c r="G224" s="124" t="s">
        <v>463</v>
      </c>
      <c r="H224" s="124" t="s">
        <v>463</v>
      </c>
    </row>
    <row r="225" spans="1:8" s="98" customFormat="1" x14ac:dyDescent="0.3">
      <c r="A225" s="96" t="s">
        <v>772</v>
      </c>
      <c r="B225" s="96" t="s">
        <v>773</v>
      </c>
      <c r="C225" s="97" t="s">
        <v>329</v>
      </c>
      <c r="D225" s="97">
        <v>792</v>
      </c>
      <c r="E225" s="98" t="str">
        <f>IF(D225&lt;=2000,"Y","N")</f>
        <v>Y</v>
      </c>
      <c r="F225" s="122" t="s">
        <v>319</v>
      </c>
      <c r="G225" s="123" t="s">
        <v>319</v>
      </c>
      <c r="H225" s="122" t="s">
        <v>319</v>
      </c>
    </row>
    <row r="226" spans="1:8" s="98" customFormat="1" x14ac:dyDescent="0.3">
      <c r="A226" s="96" t="s">
        <v>774</v>
      </c>
      <c r="B226" s="96" t="s">
        <v>775</v>
      </c>
      <c r="C226" s="97" t="s">
        <v>326</v>
      </c>
      <c r="D226" s="97">
        <v>144</v>
      </c>
      <c r="E226" s="98" t="str">
        <f>IF(D226&lt;=2000,"Y","N")</f>
        <v>Y</v>
      </c>
      <c r="F226" s="122" t="s">
        <v>319</v>
      </c>
      <c r="G226" s="123" t="s">
        <v>319</v>
      </c>
      <c r="H226" s="122" t="s">
        <v>319</v>
      </c>
    </row>
    <row r="227" spans="1:8" x14ac:dyDescent="0.3">
      <c r="A227" s="96" t="s">
        <v>776</v>
      </c>
      <c r="B227" s="96" t="s">
        <v>777</v>
      </c>
      <c r="C227" s="97" t="s">
        <v>326</v>
      </c>
      <c r="D227" s="97">
        <v>456</v>
      </c>
      <c r="E227" s="98" t="s">
        <v>319</v>
      </c>
      <c r="F227" s="122" t="s">
        <v>319</v>
      </c>
      <c r="G227" s="123" t="s">
        <v>319</v>
      </c>
      <c r="H227" s="122" t="s">
        <v>319</v>
      </c>
    </row>
    <row r="228" spans="1:8" s="98" customFormat="1" x14ac:dyDescent="0.3">
      <c r="A228" s="96" t="s">
        <v>778</v>
      </c>
      <c r="B228" s="96" t="s">
        <v>779</v>
      </c>
      <c r="C228" s="97" t="s">
        <v>374</v>
      </c>
      <c r="D228" s="97">
        <v>48</v>
      </c>
      <c r="E228" s="98" t="str">
        <f t="shared" ref="E228:E291" si="6">IF(D228&lt;=2000,"Y","N")</f>
        <v>Y</v>
      </c>
      <c r="F228" s="122" t="s">
        <v>319</v>
      </c>
      <c r="G228" s="123" t="s">
        <v>319</v>
      </c>
      <c r="H228" s="122" t="s">
        <v>319</v>
      </c>
    </row>
    <row r="229" spans="1:8" s="98" customFormat="1" x14ac:dyDescent="0.3">
      <c r="A229" s="96" t="s">
        <v>780</v>
      </c>
      <c r="B229" s="96" t="s">
        <v>781</v>
      </c>
      <c r="C229" s="97" t="s">
        <v>352</v>
      </c>
      <c r="D229" s="97">
        <v>16</v>
      </c>
      <c r="E229" s="98" t="str">
        <f t="shared" si="6"/>
        <v>Y</v>
      </c>
      <c r="F229" s="122" t="s">
        <v>319</v>
      </c>
      <c r="G229" s="123" t="s">
        <v>319</v>
      </c>
      <c r="H229" s="122" t="s">
        <v>319</v>
      </c>
    </row>
    <row r="230" spans="1:8" s="98" customFormat="1" x14ac:dyDescent="0.3">
      <c r="A230" s="96" t="s">
        <v>782</v>
      </c>
      <c r="B230" s="96" t="s">
        <v>783</v>
      </c>
      <c r="C230" s="97" t="s">
        <v>352</v>
      </c>
      <c r="D230" s="97">
        <v>122</v>
      </c>
      <c r="E230" s="98" t="str">
        <f t="shared" si="6"/>
        <v>Y</v>
      </c>
      <c r="F230" s="122" t="s">
        <v>319</v>
      </c>
      <c r="G230" s="123" t="s">
        <v>319</v>
      </c>
      <c r="H230" s="122" t="s">
        <v>319</v>
      </c>
    </row>
    <row r="231" spans="1:8" s="98" customFormat="1" x14ac:dyDescent="0.3">
      <c r="A231" s="96" t="s">
        <v>784</v>
      </c>
      <c r="B231" s="96" t="s">
        <v>785</v>
      </c>
      <c r="C231" s="97" t="s">
        <v>326</v>
      </c>
      <c r="D231" s="97">
        <v>955</v>
      </c>
      <c r="E231" s="98" t="str">
        <f t="shared" si="6"/>
        <v>Y</v>
      </c>
      <c r="F231" s="122" t="s">
        <v>319</v>
      </c>
      <c r="G231" s="123" t="s">
        <v>319</v>
      </c>
      <c r="H231" s="122" t="s">
        <v>319</v>
      </c>
    </row>
    <row r="232" spans="1:8" s="98" customFormat="1" x14ac:dyDescent="0.3">
      <c r="A232" s="96" t="s">
        <v>786</v>
      </c>
      <c r="B232" s="96" t="s">
        <v>787</v>
      </c>
      <c r="C232" s="97" t="s">
        <v>368</v>
      </c>
      <c r="D232" s="97">
        <v>1429</v>
      </c>
      <c r="E232" s="98" t="str">
        <f t="shared" si="6"/>
        <v>Y</v>
      </c>
      <c r="F232" s="122" t="s">
        <v>319</v>
      </c>
      <c r="G232" s="123" t="s">
        <v>319</v>
      </c>
      <c r="H232" s="122" t="s">
        <v>319</v>
      </c>
    </row>
    <row r="233" spans="1:8" s="98" customFormat="1" x14ac:dyDescent="0.3">
      <c r="A233" s="96" t="s">
        <v>788</v>
      </c>
      <c r="B233" s="96" t="s">
        <v>789</v>
      </c>
      <c r="C233" s="97" t="s">
        <v>316</v>
      </c>
      <c r="D233" s="97">
        <v>336</v>
      </c>
      <c r="E233" s="98" t="str">
        <f t="shared" si="6"/>
        <v>Y</v>
      </c>
      <c r="F233" s="122" t="s">
        <v>319</v>
      </c>
      <c r="G233" s="123" t="s">
        <v>319</v>
      </c>
      <c r="H233" s="122" t="s">
        <v>319</v>
      </c>
    </row>
    <row r="234" spans="1:8" x14ac:dyDescent="0.3">
      <c r="A234" s="96" t="s">
        <v>790</v>
      </c>
      <c r="B234" s="96" t="s">
        <v>791</v>
      </c>
      <c r="C234" s="97" t="s">
        <v>316</v>
      </c>
      <c r="D234" s="97">
        <v>2086</v>
      </c>
      <c r="E234" s="98" t="str">
        <f t="shared" si="6"/>
        <v>N</v>
      </c>
      <c r="F234" s="122" t="s">
        <v>319</v>
      </c>
      <c r="G234" s="123" t="s">
        <v>319</v>
      </c>
      <c r="H234" s="122" t="s">
        <v>319</v>
      </c>
    </row>
    <row r="235" spans="1:8" s="98" customFormat="1" x14ac:dyDescent="0.3">
      <c r="A235" s="96" t="s">
        <v>792</v>
      </c>
      <c r="B235" s="96" t="s">
        <v>793</v>
      </c>
      <c r="C235" s="97" t="s">
        <v>316</v>
      </c>
      <c r="D235" s="97">
        <v>209</v>
      </c>
      <c r="E235" s="98" t="str">
        <f t="shared" si="6"/>
        <v>Y</v>
      </c>
      <c r="F235" s="122" t="s">
        <v>319</v>
      </c>
      <c r="G235" s="123" t="s">
        <v>319</v>
      </c>
      <c r="H235" s="122" t="s">
        <v>319</v>
      </c>
    </row>
    <row r="236" spans="1:8" s="98" customFormat="1" x14ac:dyDescent="0.3">
      <c r="A236" s="96" t="s">
        <v>794</v>
      </c>
      <c r="B236" s="96" t="s">
        <v>795</v>
      </c>
      <c r="C236" s="97" t="s">
        <v>316</v>
      </c>
      <c r="D236" s="97">
        <v>706</v>
      </c>
      <c r="E236" s="98" t="str">
        <f t="shared" si="6"/>
        <v>Y</v>
      </c>
      <c r="F236" s="122" t="s">
        <v>319</v>
      </c>
      <c r="G236" s="123" t="s">
        <v>319</v>
      </c>
      <c r="H236" s="122" t="s">
        <v>319</v>
      </c>
    </row>
    <row r="237" spans="1:8" x14ac:dyDescent="0.3">
      <c r="A237" s="96" t="s">
        <v>796</v>
      </c>
      <c r="B237" s="96" t="s">
        <v>797</v>
      </c>
      <c r="C237" s="97" t="s">
        <v>326</v>
      </c>
      <c r="D237" s="97">
        <v>659</v>
      </c>
      <c r="E237" s="98" t="str">
        <f t="shared" si="6"/>
        <v>Y</v>
      </c>
      <c r="F237" s="122" t="s">
        <v>319</v>
      </c>
      <c r="G237" s="123" t="s">
        <v>319</v>
      </c>
      <c r="H237" s="122" t="s">
        <v>319</v>
      </c>
    </row>
    <row r="238" spans="1:8" s="98" customFormat="1" x14ac:dyDescent="0.3">
      <c r="A238" s="96" t="s">
        <v>798</v>
      </c>
      <c r="B238" s="96" t="s">
        <v>799</v>
      </c>
      <c r="C238" s="97" t="s">
        <v>329</v>
      </c>
      <c r="D238" s="97">
        <v>220</v>
      </c>
      <c r="E238" s="98" t="str">
        <f t="shared" si="6"/>
        <v>Y</v>
      </c>
      <c r="F238" s="122" t="s">
        <v>319</v>
      </c>
      <c r="G238" s="123" t="s">
        <v>319</v>
      </c>
      <c r="H238" s="122" t="s">
        <v>319</v>
      </c>
    </row>
    <row r="239" spans="1:8" s="98" customFormat="1" x14ac:dyDescent="0.3">
      <c r="A239" s="96" t="s">
        <v>800</v>
      </c>
      <c r="B239" s="96" t="s">
        <v>801</v>
      </c>
      <c r="C239" s="97" t="s">
        <v>329</v>
      </c>
      <c r="D239" s="97">
        <v>114</v>
      </c>
      <c r="E239" s="98" t="str">
        <f t="shared" si="6"/>
        <v>Y</v>
      </c>
      <c r="F239" s="122" t="s">
        <v>319</v>
      </c>
      <c r="G239" s="123" t="s">
        <v>319</v>
      </c>
      <c r="H239" s="122" t="s">
        <v>319</v>
      </c>
    </row>
    <row r="240" spans="1:8" s="98" customFormat="1" x14ac:dyDescent="0.3">
      <c r="A240" s="96" t="s">
        <v>802</v>
      </c>
      <c r="B240" s="96" t="s">
        <v>803</v>
      </c>
      <c r="C240" s="97" t="s">
        <v>329</v>
      </c>
      <c r="D240" s="97">
        <v>631</v>
      </c>
      <c r="E240" s="98" t="str">
        <f t="shared" si="6"/>
        <v>Y</v>
      </c>
      <c r="F240" s="122" t="s">
        <v>319</v>
      </c>
      <c r="G240" s="123" t="s">
        <v>319</v>
      </c>
      <c r="H240" s="122" t="s">
        <v>319</v>
      </c>
    </row>
    <row r="241" spans="1:14" x14ac:dyDescent="0.3">
      <c r="A241" s="96" t="s">
        <v>804</v>
      </c>
      <c r="B241" s="96" t="s">
        <v>805</v>
      </c>
      <c r="C241" s="97" t="s">
        <v>368</v>
      </c>
      <c r="D241" s="97">
        <v>1244</v>
      </c>
      <c r="E241" s="98" t="str">
        <f t="shared" si="6"/>
        <v>Y</v>
      </c>
      <c r="F241" s="122" t="s">
        <v>319</v>
      </c>
      <c r="G241" s="123" t="s">
        <v>319</v>
      </c>
      <c r="H241" s="122" t="s">
        <v>319</v>
      </c>
    </row>
    <row r="242" spans="1:14" s="98" customFormat="1" x14ac:dyDescent="0.3">
      <c r="A242" s="96" t="s">
        <v>806</v>
      </c>
      <c r="B242" s="96" t="s">
        <v>807</v>
      </c>
      <c r="C242" s="97" t="s">
        <v>316</v>
      </c>
      <c r="D242" s="97">
        <v>791</v>
      </c>
      <c r="E242" s="98" t="str">
        <f t="shared" si="6"/>
        <v>Y</v>
      </c>
      <c r="F242" s="122" t="s">
        <v>319</v>
      </c>
      <c r="G242" s="123" t="s">
        <v>319</v>
      </c>
      <c r="H242" s="122" t="s">
        <v>319</v>
      </c>
    </row>
    <row r="243" spans="1:14" s="98" customFormat="1" x14ac:dyDescent="0.3">
      <c r="A243" s="96" t="s">
        <v>808</v>
      </c>
      <c r="B243" s="96" t="s">
        <v>809</v>
      </c>
      <c r="C243" s="97" t="s">
        <v>316</v>
      </c>
      <c r="D243" s="97">
        <v>1378</v>
      </c>
      <c r="E243" s="98" t="str">
        <f t="shared" si="6"/>
        <v>Y</v>
      </c>
      <c r="F243" s="122" t="s">
        <v>319</v>
      </c>
      <c r="G243" s="123" t="s">
        <v>319</v>
      </c>
      <c r="H243" s="122" t="s">
        <v>319</v>
      </c>
    </row>
    <row r="244" spans="1:14" x14ac:dyDescent="0.3">
      <c r="A244" s="96" t="s">
        <v>810</v>
      </c>
      <c r="B244" s="96" t="s">
        <v>811</v>
      </c>
      <c r="C244" s="97" t="s">
        <v>329</v>
      </c>
      <c r="D244" s="97">
        <v>2216</v>
      </c>
      <c r="E244" s="98" t="str">
        <f t="shared" si="6"/>
        <v>N</v>
      </c>
      <c r="F244" s="122" t="s">
        <v>319</v>
      </c>
      <c r="G244" s="123" t="s">
        <v>319</v>
      </c>
      <c r="H244" s="122" t="s">
        <v>319</v>
      </c>
    </row>
    <row r="245" spans="1:14" x14ac:dyDescent="0.3">
      <c r="A245" s="96" t="s">
        <v>812</v>
      </c>
      <c r="B245" s="96" t="s">
        <v>813</v>
      </c>
      <c r="C245" s="97" t="s">
        <v>329</v>
      </c>
      <c r="D245" s="97">
        <v>1240</v>
      </c>
      <c r="E245" s="98" t="str">
        <f t="shared" si="6"/>
        <v>Y</v>
      </c>
      <c r="F245" s="122" t="s">
        <v>319</v>
      </c>
      <c r="G245" s="123" t="s">
        <v>319</v>
      </c>
      <c r="H245" s="122" t="s">
        <v>319</v>
      </c>
    </row>
    <row r="246" spans="1:14" s="98" customFormat="1" x14ac:dyDescent="0.3">
      <c r="A246" s="96" t="s">
        <v>814</v>
      </c>
      <c r="B246" s="96" t="s">
        <v>815</v>
      </c>
      <c r="C246" s="97" t="s">
        <v>326</v>
      </c>
      <c r="D246" s="97">
        <v>1192</v>
      </c>
      <c r="E246" s="98" t="str">
        <f t="shared" si="6"/>
        <v>Y</v>
      </c>
      <c r="F246" s="122" t="s">
        <v>319</v>
      </c>
      <c r="G246" s="123" t="s">
        <v>319</v>
      </c>
      <c r="H246" s="122" t="s">
        <v>319</v>
      </c>
    </row>
    <row r="247" spans="1:14" x14ac:dyDescent="0.3">
      <c r="A247" s="96" t="s">
        <v>816</v>
      </c>
      <c r="B247" s="96" t="s">
        <v>817</v>
      </c>
      <c r="C247" s="97" t="s">
        <v>326</v>
      </c>
      <c r="D247" s="97">
        <v>1072</v>
      </c>
      <c r="E247" s="98" t="str">
        <f t="shared" si="6"/>
        <v>Y</v>
      </c>
      <c r="F247" s="122" t="s">
        <v>319</v>
      </c>
      <c r="G247" s="123" t="s">
        <v>319</v>
      </c>
      <c r="H247" s="122" t="s">
        <v>319</v>
      </c>
    </row>
    <row r="248" spans="1:14" x14ac:dyDescent="0.3">
      <c r="A248" s="96" t="s">
        <v>818</v>
      </c>
      <c r="B248" s="96" t="s">
        <v>819</v>
      </c>
      <c r="C248" s="97" t="s">
        <v>316</v>
      </c>
      <c r="D248" s="97">
        <v>2134</v>
      </c>
      <c r="E248" s="98" t="str">
        <f t="shared" si="6"/>
        <v>N</v>
      </c>
      <c r="F248" s="122" t="s">
        <v>319</v>
      </c>
      <c r="G248" s="123" t="s">
        <v>319</v>
      </c>
      <c r="H248" s="122" t="s">
        <v>319</v>
      </c>
    </row>
    <row r="249" spans="1:14" s="98" customFormat="1" x14ac:dyDescent="0.3">
      <c r="A249" s="96" t="s">
        <v>820</v>
      </c>
      <c r="B249" s="96" t="s">
        <v>821</v>
      </c>
      <c r="C249" s="97" t="s">
        <v>316</v>
      </c>
      <c r="D249" s="97">
        <v>218</v>
      </c>
      <c r="E249" s="98" t="str">
        <f t="shared" si="6"/>
        <v>Y</v>
      </c>
      <c r="F249" s="122" t="s">
        <v>319</v>
      </c>
      <c r="G249" s="123" t="s">
        <v>319</v>
      </c>
      <c r="H249" s="122" t="s">
        <v>319</v>
      </c>
    </row>
    <row r="250" spans="1:14" s="98" customFormat="1" ht="18" x14ac:dyDescent="0.3">
      <c r="A250" s="96" t="s">
        <v>822</v>
      </c>
      <c r="B250" s="96" t="s">
        <v>303</v>
      </c>
      <c r="C250" s="97" t="s">
        <v>329</v>
      </c>
      <c r="D250" s="97">
        <v>784</v>
      </c>
      <c r="E250" s="98" t="str">
        <f t="shared" si="6"/>
        <v>Y</v>
      </c>
      <c r="F250" s="122" t="s">
        <v>319</v>
      </c>
      <c r="G250" s="123" t="s">
        <v>319</v>
      </c>
      <c r="H250" s="122" t="s">
        <v>319</v>
      </c>
      <c r="I250" s="99"/>
      <c r="J250" s="99"/>
      <c r="K250" s="99"/>
      <c r="L250" s="99"/>
      <c r="M250" s="99"/>
      <c r="N250" s="99"/>
    </row>
    <row r="251" spans="1:14" s="98" customFormat="1" ht="18" x14ac:dyDescent="0.3">
      <c r="A251" s="96" t="s">
        <v>823</v>
      </c>
      <c r="B251" s="96" t="s">
        <v>302</v>
      </c>
      <c r="C251" s="97" t="s">
        <v>329</v>
      </c>
      <c r="D251" s="97">
        <v>251</v>
      </c>
      <c r="E251" s="98" t="str">
        <f t="shared" si="6"/>
        <v>Y</v>
      </c>
      <c r="F251" s="122" t="s">
        <v>319</v>
      </c>
      <c r="G251" s="123" t="s">
        <v>319</v>
      </c>
      <c r="H251" s="122" t="s">
        <v>319</v>
      </c>
      <c r="I251" s="99"/>
      <c r="J251" s="99"/>
      <c r="K251" s="99"/>
      <c r="L251" s="99"/>
      <c r="M251" s="99"/>
      <c r="N251" s="99"/>
    </row>
    <row r="252" spans="1:14" s="98" customFormat="1" x14ac:dyDescent="0.3">
      <c r="A252" s="96" t="s">
        <v>824</v>
      </c>
      <c r="B252" s="96" t="s">
        <v>825</v>
      </c>
      <c r="C252" s="97" t="s">
        <v>326</v>
      </c>
      <c r="D252" s="97">
        <v>3883</v>
      </c>
      <c r="E252" s="98" t="str">
        <f t="shared" si="6"/>
        <v>N</v>
      </c>
      <c r="F252" s="122" t="s">
        <v>319</v>
      </c>
      <c r="G252" s="123" t="s">
        <v>319</v>
      </c>
      <c r="H252" s="122" t="s">
        <v>319</v>
      </c>
    </row>
    <row r="253" spans="1:14" s="98" customFormat="1" x14ac:dyDescent="0.3">
      <c r="A253" s="96" t="s">
        <v>826</v>
      </c>
      <c r="B253" s="96" t="s">
        <v>827</v>
      </c>
      <c r="C253" s="97" t="s">
        <v>329</v>
      </c>
      <c r="D253" s="97">
        <v>3748</v>
      </c>
      <c r="E253" s="98" t="str">
        <f t="shared" si="6"/>
        <v>N</v>
      </c>
      <c r="F253" s="122" t="s">
        <v>319</v>
      </c>
      <c r="G253" s="123" t="s">
        <v>319</v>
      </c>
      <c r="H253" s="122" t="s">
        <v>319</v>
      </c>
    </row>
    <row r="254" spans="1:14" s="98" customFormat="1" x14ac:dyDescent="0.3">
      <c r="A254" s="96" t="s">
        <v>828</v>
      </c>
      <c r="B254" s="96" t="s">
        <v>829</v>
      </c>
      <c r="C254" s="97" t="s">
        <v>326</v>
      </c>
      <c r="D254" s="97">
        <v>1139</v>
      </c>
      <c r="E254" s="98" t="str">
        <f t="shared" si="6"/>
        <v>Y</v>
      </c>
      <c r="F254" s="122" t="s">
        <v>319</v>
      </c>
      <c r="G254" s="123" t="s">
        <v>319</v>
      </c>
      <c r="H254" s="122" t="s">
        <v>319</v>
      </c>
    </row>
    <row r="255" spans="1:14" s="98" customFormat="1" x14ac:dyDescent="0.3">
      <c r="A255" s="96" t="s">
        <v>830</v>
      </c>
      <c r="B255" s="96" t="s">
        <v>831</v>
      </c>
      <c r="C255" s="97" t="s">
        <v>326</v>
      </c>
      <c r="D255" s="97">
        <v>1074</v>
      </c>
      <c r="E255" s="98" t="str">
        <f t="shared" si="6"/>
        <v>Y</v>
      </c>
      <c r="F255" s="122" t="s">
        <v>319</v>
      </c>
      <c r="G255" s="123" t="s">
        <v>319</v>
      </c>
      <c r="H255" s="122" t="s">
        <v>319</v>
      </c>
    </row>
    <row r="256" spans="1:14" s="98" customFormat="1" x14ac:dyDescent="0.3">
      <c r="A256" s="96" t="s">
        <v>832</v>
      </c>
      <c r="B256" s="96" t="s">
        <v>833</v>
      </c>
      <c r="C256" s="97" t="s">
        <v>326</v>
      </c>
      <c r="D256" s="97">
        <v>1526</v>
      </c>
      <c r="E256" s="98" t="str">
        <f t="shared" si="6"/>
        <v>Y</v>
      </c>
      <c r="F256" s="122" t="s">
        <v>319</v>
      </c>
      <c r="G256" s="124" t="s">
        <v>463</v>
      </c>
      <c r="H256" s="124" t="s">
        <v>463</v>
      </c>
    </row>
    <row r="257" spans="1:8" s="98" customFormat="1" x14ac:dyDescent="0.3">
      <c r="A257" s="96" t="s">
        <v>834</v>
      </c>
      <c r="B257" s="96" t="s">
        <v>835</v>
      </c>
      <c r="C257" s="97" t="s">
        <v>326</v>
      </c>
      <c r="D257" s="97">
        <v>3891</v>
      </c>
      <c r="E257" s="98" t="str">
        <f t="shared" si="6"/>
        <v>N</v>
      </c>
      <c r="F257" s="122" t="s">
        <v>319</v>
      </c>
      <c r="G257" s="123" t="s">
        <v>319</v>
      </c>
      <c r="H257" s="122" t="s">
        <v>319</v>
      </c>
    </row>
    <row r="258" spans="1:8" s="98" customFormat="1" x14ac:dyDescent="0.3">
      <c r="A258" s="96" t="s">
        <v>836</v>
      </c>
      <c r="B258" s="96" t="s">
        <v>837</v>
      </c>
      <c r="C258" s="97" t="s">
        <v>326</v>
      </c>
      <c r="D258" s="97">
        <v>1179</v>
      </c>
      <c r="E258" s="98" t="str">
        <f t="shared" si="6"/>
        <v>Y</v>
      </c>
      <c r="F258" s="122" t="s">
        <v>319</v>
      </c>
      <c r="G258" s="123" t="s">
        <v>319</v>
      </c>
      <c r="H258" s="122" t="s">
        <v>319</v>
      </c>
    </row>
    <row r="259" spans="1:8" x14ac:dyDescent="0.3">
      <c r="A259" s="96" t="s">
        <v>838</v>
      </c>
      <c r="B259" s="96" t="s">
        <v>839</v>
      </c>
      <c r="C259" s="97" t="s">
        <v>374</v>
      </c>
      <c r="D259" s="97">
        <v>1217</v>
      </c>
      <c r="E259" s="98" t="str">
        <f t="shared" si="6"/>
        <v>Y</v>
      </c>
      <c r="F259" s="122" t="s">
        <v>319</v>
      </c>
      <c r="G259" s="123" t="s">
        <v>319</v>
      </c>
      <c r="H259" s="122" t="s">
        <v>319</v>
      </c>
    </row>
    <row r="260" spans="1:8" x14ac:dyDescent="0.3">
      <c r="A260" s="96" t="s">
        <v>840</v>
      </c>
      <c r="B260" s="96" t="s">
        <v>841</v>
      </c>
      <c r="C260" s="97" t="s">
        <v>366</v>
      </c>
      <c r="D260" s="97" t="s">
        <v>150</v>
      </c>
      <c r="E260" s="98" t="str">
        <f t="shared" si="6"/>
        <v>N</v>
      </c>
      <c r="F260" s="122" t="s">
        <v>319</v>
      </c>
      <c r="G260" s="123" t="s">
        <v>319</v>
      </c>
      <c r="H260" s="122" t="s">
        <v>319</v>
      </c>
    </row>
    <row r="261" spans="1:8" s="98" customFormat="1" x14ac:dyDescent="0.3">
      <c r="A261" s="96" t="s">
        <v>842</v>
      </c>
      <c r="B261" s="96" t="s">
        <v>843</v>
      </c>
      <c r="C261" s="97" t="s">
        <v>329</v>
      </c>
      <c r="D261" s="97">
        <v>2011</v>
      </c>
      <c r="E261" s="98" t="str">
        <f t="shared" si="6"/>
        <v>N</v>
      </c>
      <c r="F261" s="122" t="s">
        <v>319</v>
      </c>
      <c r="G261" s="123" t="s">
        <v>319</v>
      </c>
      <c r="H261" s="122" t="s">
        <v>319</v>
      </c>
    </row>
    <row r="262" spans="1:8" x14ac:dyDescent="0.3">
      <c r="A262" s="96" t="s">
        <v>844</v>
      </c>
      <c r="B262" s="96" t="s">
        <v>845</v>
      </c>
      <c r="C262" s="97" t="s">
        <v>316</v>
      </c>
      <c r="D262" s="97">
        <v>174</v>
      </c>
      <c r="E262" s="98" t="str">
        <f t="shared" si="6"/>
        <v>Y</v>
      </c>
      <c r="F262" s="122" t="s">
        <v>319</v>
      </c>
      <c r="G262" s="123" t="s">
        <v>319</v>
      </c>
      <c r="H262" s="122" t="s">
        <v>319</v>
      </c>
    </row>
    <row r="263" spans="1:8" s="98" customFormat="1" x14ac:dyDescent="0.3">
      <c r="A263" s="96" t="s">
        <v>846</v>
      </c>
      <c r="B263" s="96" t="s">
        <v>847</v>
      </c>
      <c r="C263" s="97" t="s">
        <v>316</v>
      </c>
      <c r="D263" s="97">
        <v>108</v>
      </c>
      <c r="E263" s="98" t="str">
        <f t="shared" si="6"/>
        <v>Y</v>
      </c>
      <c r="F263" s="122" t="s">
        <v>319</v>
      </c>
      <c r="G263" s="123" t="s">
        <v>319</v>
      </c>
      <c r="H263" s="122" t="s">
        <v>319</v>
      </c>
    </row>
    <row r="264" spans="1:8" s="98" customFormat="1" x14ac:dyDescent="0.3">
      <c r="A264" s="96" t="s">
        <v>848</v>
      </c>
      <c r="B264" s="96" t="s">
        <v>849</v>
      </c>
      <c r="C264" s="97" t="s">
        <v>316</v>
      </c>
      <c r="D264" s="97">
        <v>100</v>
      </c>
      <c r="E264" s="98" t="str">
        <f t="shared" si="6"/>
        <v>Y</v>
      </c>
      <c r="F264" s="122" t="s">
        <v>319</v>
      </c>
      <c r="G264" s="123" t="s">
        <v>319</v>
      </c>
      <c r="H264" s="122" t="s">
        <v>319</v>
      </c>
    </row>
    <row r="265" spans="1:8" x14ac:dyDescent="0.3">
      <c r="A265" s="113" t="s">
        <v>850</v>
      </c>
      <c r="B265" s="113" t="s">
        <v>851</v>
      </c>
      <c r="C265" s="101" t="s">
        <v>329</v>
      </c>
      <c r="D265" s="101">
        <v>904</v>
      </c>
      <c r="E265" s="98" t="str">
        <f t="shared" si="6"/>
        <v>Y</v>
      </c>
      <c r="F265" s="122" t="s">
        <v>319</v>
      </c>
      <c r="G265" s="123" t="s">
        <v>319</v>
      </c>
      <c r="H265" s="122" t="s">
        <v>319</v>
      </c>
    </row>
    <row r="266" spans="1:8" x14ac:dyDescent="0.3">
      <c r="A266" s="96" t="s">
        <v>852</v>
      </c>
      <c r="B266" s="96" t="s">
        <v>853</v>
      </c>
      <c r="C266" s="97" t="s">
        <v>374</v>
      </c>
      <c r="D266" s="97">
        <v>287</v>
      </c>
      <c r="E266" s="98" t="str">
        <f t="shared" si="6"/>
        <v>Y</v>
      </c>
      <c r="F266" s="122" t="s">
        <v>319</v>
      </c>
      <c r="G266" s="123" t="s">
        <v>319</v>
      </c>
      <c r="H266" s="122" t="s">
        <v>319</v>
      </c>
    </row>
    <row r="267" spans="1:8" s="98" customFormat="1" x14ac:dyDescent="0.3">
      <c r="A267" s="96" t="s">
        <v>854</v>
      </c>
      <c r="B267" s="96" t="s">
        <v>855</v>
      </c>
      <c r="C267" s="97" t="s">
        <v>326</v>
      </c>
      <c r="D267" s="97">
        <v>1838</v>
      </c>
      <c r="E267" s="98" t="str">
        <f t="shared" si="6"/>
        <v>Y</v>
      </c>
      <c r="F267" s="122" t="s">
        <v>319</v>
      </c>
      <c r="G267" s="123" t="s">
        <v>319</v>
      </c>
      <c r="H267" s="122" t="s">
        <v>319</v>
      </c>
    </row>
    <row r="268" spans="1:8" s="98" customFormat="1" x14ac:dyDescent="0.3">
      <c r="A268" s="96" t="s">
        <v>856</v>
      </c>
      <c r="B268" s="96" t="s">
        <v>857</v>
      </c>
      <c r="C268" s="97" t="s">
        <v>326</v>
      </c>
      <c r="D268" s="97">
        <v>418</v>
      </c>
      <c r="E268" s="98" t="str">
        <f t="shared" si="6"/>
        <v>Y</v>
      </c>
      <c r="F268" s="122" t="s">
        <v>319</v>
      </c>
      <c r="G268" s="123" t="s">
        <v>319</v>
      </c>
      <c r="H268" s="122" t="s">
        <v>319</v>
      </c>
    </row>
    <row r="269" spans="1:8" s="98" customFormat="1" x14ac:dyDescent="0.3">
      <c r="A269" s="96" t="s">
        <v>858</v>
      </c>
      <c r="B269" s="96" t="s">
        <v>859</v>
      </c>
      <c r="C269" s="97" t="s">
        <v>329</v>
      </c>
      <c r="D269" s="97">
        <v>474</v>
      </c>
      <c r="E269" s="98" t="str">
        <f t="shared" si="6"/>
        <v>Y</v>
      </c>
      <c r="F269" s="122" t="s">
        <v>319</v>
      </c>
      <c r="G269" s="123" t="s">
        <v>319</v>
      </c>
      <c r="H269" s="122" t="s">
        <v>319</v>
      </c>
    </row>
    <row r="270" spans="1:8" s="98" customFormat="1" x14ac:dyDescent="0.3">
      <c r="A270" s="96" t="s">
        <v>860</v>
      </c>
      <c r="B270" s="96" t="s">
        <v>861</v>
      </c>
      <c r="C270" s="97" t="s">
        <v>326</v>
      </c>
      <c r="D270" s="97">
        <v>1884</v>
      </c>
      <c r="E270" s="98" t="str">
        <f t="shared" si="6"/>
        <v>Y</v>
      </c>
      <c r="F270" s="122" t="s">
        <v>319</v>
      </c>
      <c r="G270" s="123" t="s">
        <v>319</v>
      </c>
      <c r="H270" s="122" t="s">
        <v>319</v>
      </c>
    </row>
    <row r="271" spans="1:8" s="98" customFormat="1" x14ac:dyDescent="0.3">
      <c r="A271" s="96" t="s">
        <v>862</v>
      </c>
      <c r="B271" s="96" t="s">
        <v>863</v>
      </c>
      <c r="C271" s="97" t="s">
        <v>329</v>
      </c>
      <c r="D271" s="97">
        <v>626</v>
      </c>
      <c r="E271" s="98" t="str">
        <f t="shared" si="6"/>
        <v>Y</v>
      </c>
      <c r="F271" s="122" t="s">
        <v>319</v>
      </c>
      <c r="G271" s="123" t="s">
        <v>319</v>
      </c>
      <c r="H271" s="122" t="s">
        <v>319</v>
      </c>
    </row>
    <row r="272" spans="1:8" s="98" customFormat="1" x14ac:dyDescent="0.3">
      <c r="A272" s="96" t="s">
        <v>864</v>
      </c>
      <c r="B272" s="96" t="s">
        <v>865</v>
      </c>
      <c r="C272" s="97" t="s">
        <v>326</v>
      </c>
      <c r="D272" s="97">
        <v>343</v>
      </c>
      <c r="E272" s="98" t="str">
        <f t="shared" si="6"/>
        <v>Y</v>
      </c>
      <c r="F272" s="122" t="s">
        <v>319</v>
      </c>
      <c r="G272" s="123" t="s">
        <v>319</v>
      </c>
      <c r="H272" s="122" t="s">
        <v>319</v>
      </c>
    </row>
    <row r="273" spans="1:8" s="98" customFormat="1" x14ac:dyDescent="0.3">
      <c r="A273" s="96" t="s">
        <v>866</v>
      </c>
      <c r="B273" s="96" t="s">
        <v>867</v>
      </c>
      <c r="C273" s="97" t="s">
        <v>868</v>
      </c>
      <c r="D273" s="97">
        <v>474</v>
      </c>
      <c r="E273" s="98" t="str">
        <f t="shared" si="6"/>
        <v>Y</v>
      </c>
      <c r="F273" s="122" t="s">
        <v>319</v>
      </c>
      <c r="G273" s="123" t="s">
        <v>319</v>
      </c>
      <c r="H273" s="122" t="s">
        <v>319</v>
      </c>
    </row>
    <row r="274" spans="1:8" s="98" customFormat="1" x14ac:dyDescent="0.3">
      <c r="A274" s="96" t="s">
        <v>869</v>
      </c>
      <c r="B274" s="96" t="s">
        <v>870</v>
      </c>
      <c r="C274" s="97" t="s">
        <v>329</v>
      </c>
      <c r="D274" s="97">
        <v>2033</v>
      </c>
      <c r="E274" s="98" t="str">
        <f t="shared" si="6"/>
        <v>N</v>
      </c>
      <c r="F274" s="124" t="s">
        <v>463</v>
      </c>
      <c r="G274" s="124" t="s">
        <v>463</v>
      </c>
      <c r="H274" s="124" t="s">
        <v>463</v>
      </c>
    </row>
    <row r="275" spans="1:8" s="98" customFormat="1" x14ac:dyDescent="0.3">
      <c r="A275" s="96" t="s">
        <v>871</v>
      </c>
      <c r="B275" s="96" t="s">
        <v>872</v>
      </c>
      <c r="C275" s="97" t="s">
        <v>326</v>
      </c>
      <c r="D275" s="97">
        <v>696</v>
      </c>
      <c r="E275" s="98" t="str">
        <f t="shared" si="6"/>
        <v>Y</v>
      </c>
      <c r="F275" s="122" t="s">
        <v>319</v>
      </c>
      <c r="G275" s="123" t="s">
        <v>319</v>
      </c>
      <c r="H275" s="122" t="s">
        <v>319</v>
      </c>
    </row>
    <row r="276" spans="1:8" s="98" customFormat="1" x14ac:dyDescent="0.3">
      <c r="A276" s="96" t="s">
        <v>873</v>
      </c>
      <c r="B276" s="96" t="s">
        <v>874</v>
      </c>
      <c r="C276" s="97" t="s">
        <v>368</v>
      </c>
      <c r="D276" s="97">
        <v>708</v>
      </c>
      <c r="E276" s="98" t="str">
        <f t="shared" si="6"/>
        <v>Y</v>
      </c>
      <c r="F276" s="122" t="s">
        <v>319</v>
      </c>
      <c r="G276" s="123" t="s">
        <v>319</v>
      </c>
      <c r="H276" s="122" t="s">
        <v>319</v>
      </c>
    </row>
    <row r="277" spans="1:8" s="98" customFormat="1" x14ac:dyDescent="0.3">
      <c r="A277" s="96" t="s">
        <v>875</v>
      </c>
      <c r="B277" s="96" t="s">
        <v>876</v>
      </c>
      <c r="C277" s="97" t="s">
        <v>368</v>
      </c>
      <c r="D277" s="97">
        <v>708</v>
      </c>
      <c r="E277" s="98" t="str">
        <f t="shared" si="6"/>
        <v>Y</v>
      </c>
      <c r="F277" s="122" t="s">
        <v>319</v>
      </c>
      <c r="G277" s="123" t="s">
        <v>319</v>
      </c>
      <c r="H277" s="122" t="s">
        <v>319</v>
      </c>
    </row>
    <row r="278" spans="1:8" s="98" customFormat="1" x14ac:dyDescent="0.3">
      <c r="A278" s="96" t="s">
        <v>877</v>
      </c>
      <c r="B278" s="96" t="s">
        <v>878</v>
      </c>
      <c r="C278" s="97" t="s">
        <v>368</v>
      </c>
      <c r="D278" s="97">
        <v>572</v>
      </c>
      <c r="E278" s="98" t="str">
        <f t="shared" si="6"/>
        <v>Y</v>
      </c>
      <c r="F278" s="122" t="s">
        <v>319</v>
      </c>
      <c r="G278" s="123" t="s">
        <v>319</v>
      </c>
      <c r="H278" s="122" t="s">
        <v>319</v>
      </c>
    </row>
    <row r="279" spans="1:8" x14ac:dyDescent="0.3">
      <c r="A279" s="96" t="s">
        <v>879</v>
      </c>
      <c r="B279" s="96" t="s">
        <v>880</v>
      </c>
      <c r="C279" s="97" t="s">
        <v>329</v>
      </c>
      <c r="D279" s="97">
        <v>187</v>
      </c>
      <c r="E279" s="98" t="str">
        <f t="shared" si="6"/>
        <v>Y</v>
      </c>
      <c r="F279" s="122" t="s">
        <v>319</v>
      </c>
      <c r="G279" s="123" t="s">
        <v>319</v>
      </c>
      <c r="H279" s="122" t="s">
        <v>319</v>
      </c>
    </row>
    <row r="280" spans="1:8" x14ac:dyDescent="0.3">
      <c r="A280" s="96" t="s">
        <v>881</v>
      </c>
      <c r="B280" s="96" t="s">
        <v>882</v>
      </c>
      <c r="C280" s="97" t="s">
        <v>326</v>
      </c>
      <c r="D280" s="97">
        <v>924</v>
      </c>
      <c r="E280" s="98" t="str">
        <f t="shared" si="6"/>
        <v>Y</v>
      </c>
      <c r="F280" s="122" t="s">
        <v>319</v>
      </c>
      <c r="G280" s="123" t="s">
        <v>319</v>
      </c>
      <c r="H280" s="122" t="s">
        <v>319</v>
      </c>
    </row>
    <row r="281" spans="1:8" x14ac:dyDescent="0.3">
      <c r="A281" s="96" t="s">
        <v>883</v>
      </c>
      <c r="B281" s="96" t="s">
        <v>884</v>
      </c>
      <c r="C281" s="97" t="s">
        <v>326</v>
      </c>
      <c r="D281" s="97">
        <v>84</v>
      </c>
      <c r="E281" s="98" t="str">
        <f t="shared" si="6"/>
        <v>Y</v>
      </c>
      <c r="F281" s="122" t="s">
        <v>319</v>
      </c>
      <c r="G281" s="123" t="s">
        <v>319</v>
      </c>
      <c r="H281" s="122" t="s">
        <v>319</v>
      </c>
    </row>
    <row r="282" spans="1:8" x14ac:dyDescent="0.3">
      <c r="A282" s="96" t="s">
        <v>885</v>
      </c>
      <c r="B282" s="96" t="s">
        <v>886</v>
      </c>
      <c r="C282" s="97" t="s">
        <v>374</v>
      </c>
      <c r="D282" s="97">
        <v>150</v>
      </c>
      <c r="E282" s="98" t="str">
        <f>IF(D282&lt;=2000,"Y","N")</f>
        <v>Y</v>
      </c>
      <c r="F282" s="122" t="s">
        <v>319</v>
      </c>
      <c r="G282" s="123" t="s">
        <v>319</v>
      </c>
      <c r="H282" s="122" t="s">
        <v>319</v>
      </c>
    </row>
    <row r="283" spans="1:8" s="98" customFormat="1" ht="11.45" customHeight="1" x14ac:dyDescent="0.3">
      <c r="A283" s="96" t="s">
        <v>887</v>
      </c>
      <c r="B283" s="96" t="s">
        <v>888</v>
      </c>
      <c r="C283" s="97" t="s">
        <v>368</v>
      </c>
      <c r="D283" s="97">
        <v>842</v>
      </c>
      <c r="E283" s="98" t="str">
        <f t="shared" si="6"/>
        <v>Y</v>
      </c>
      <c r="F283" s="122" t="s">
        <v>319</v>
      </c>
      <c r="G283" s="123" t="s">
        <v>319</v>
      </c>
      <c r="H283" s="122" t="s">
        <v>319</v>
      </c>
    </row>
    <row r="284" spans="1:8" s="98" customFormat="1" x14ac:dyDescent="0.3">
      <c r="A284" s="96" t="s">
        <v>889</v>
      </c>
      <c r="B284" s="96" t="s">
        <v>889</v>
      </c>
      <c r="C284" s="97" t="s">
        <v>368</v>
      </c>
      <c r="D284" s="97">
        <v>402</v>
      </c>
      <c r="E284" s="98" t="str">
        <f t="shared" si="6"/>
        <v>Y</v>
      </c>
      <c r="F284" s="122" t="s">
        <v>319</v>
      </c>
      <c r="G284" s="123" t="s">
        <v>319</v>
      </c>
      <c r="H284" s="122" t="s">
        <v>319</v>
      </c>
    </row>
    <row r="285" spans="1:8" s="98" customFormat="1" x14ac:dyDescent="0.3">
      <c r="A285" s="96" t="s">
        <v>890</v>
      </c>
      <c r="B285" s="96" t="s">
        <v>891</v>
      </c>
      <c r="C285" s="97" t="s">
        <v>368</v>
      </c>
      <c r="D285" s="97">
        <v>1003</v>
      </c>
      <c r="E285" s="98" t="str">
        <f t="shared" si="6"/>
        <v>Y</v>
      </c>
      <c r="F285" s="122" t="s">
        <v>319</v>
      </c>
      <c r="G285" s="123" t="s">
        <v>319</v>
      </c>
      <c r="H285" s="122" t="s">
        <v>319</v>
      </c>
    </row>
    <row r="286" spans="1:8" ht="16.899999999999999" customHeight="1" x14ac:dyDescent="0.3">
      <c r="A286" s="96" t="s">
        <v>892</v>
      </c>
      <c r="B286" s="96" t="s">
        <v>893</v>
      </c>
      <c r="C286" s="97" t="s">
        <v>368</v>
      </c>
      <c r="D286" s="97">
        <v>1219</v>
      </c>
      <c r="E286" s="98" t="str">
        <f t="shared" si="6"/>
        <v>Y</v>
      </c>
      <c r="F286" s="122" t="s">
        <v>319</v>
      </c>
      <c r="G286" s="123" t="s">
        <v>319</v>
      </c>
      <c r="H286" s="122" t="s">
        <v>319</v>
      </c>
    </row>
    <row r="287" spans="1:8" ht="16.899999999999999" customHeight="1" x14ac:dyDescent="0.3">
      <c r="A287" s="96" t="s">
        <v>894</v>
      </c>
      <c r="B287" s="96" t="s">
        <v>895</v>
      </c>
      <c r="C287" s="97" t="s">
        <v>368</v>
      </c>
      <c r="D287" s="97">
        <v>1219</v>
      </c>
      <c r="E287" s="98" t="str">
        <f t="shared" si="6"/>
        <v>Y</v>
      </c>
      <c r="F287" s="122" t="s">
        <v>319</v>
      </c>
      <c r="G287" s="123" t="s">
        <v>319</v>
      </c>
      <c r="H287" s="122" t="s">
        <v>319</v>
      </c>
    </row>
    <row r="288" spans="1:8" s="98" customFormat="1" x14ac:dyDescent="0.3">
      <c r="A288" s="96" t="s">
        <v>896</v>
      </c>
      <c r="B288" s="96" t="s">
        <v>897</v>
      </c>
      <c r="C288" s="97" t="s">
        <v>368</v>
      </c>
      <c r="D288" s="97">
        <v>1760</v>
      </c>
      <c r="E288" s="98" t="str">
        <f t="shared" si="6"/>
        <v>Y</v>
      </c>
      <c r="F288" s="124" t="s">
        <v>463</v>
      </c>
      <c r="G288" s="124" t="s">
        <v>463</v>
      </c>
      <c r="H288" s="124" t="s">
        <v>463</v>
      </c>
    </row>
    <row r="289" spans="1:8" s="98" customFormat="1" x14ac:dyDescent="0.3">
      <c r="A289" s="96" t="s">
        <v>898</v>
      </c>
      <c r="B289" s="96" t="s">
        <v>899</v>
      </c>
      <c r="C289" s="97" t="s">
        <v>368</v>
      </c>
      <c r="D289" s="97">
        <v>1760</v>
      </c>
      <c r="E289" s="98" t="str">
        <f t="shared" si="6"/>
        <v>Y</v>
      </c>
      <c r="F289" s="124" t="s">
        <v>463</v>
      </c>
      <c r="G289" s="124" t="s">
        <v>463</v>
      </c>
      <c r="H289" s="124" t="s">
        <v>463</v>
      </c>
    </row>
    <row r="290" spans="1:8" s="98" customFormat="1" x14ac:dyDescent="0.3">
      <c r="A290" s="96" t="s">
        <v>900</v>
      </c>
      <c r="B290" s="96" t="s">
        <v>901</v>
      </c>
      <c r="C290" s="97" t="s">
        <v>368</v>
      </c>
      <c r="D290" s="97">
        <v>237</v>
      </c>
      <c r="E290" s="98" t="str">
        <f t="shared" si="6"/>
        <v>Y</v>
      </c>
      <c r="F290" s="122" t="s">
        <v>319</v>
      </c>
      <c r="G290" s="123" t="s">
        <v>319</v>
      </c>
      <c r="H290" s="122" t="s">
        <v>319</v>
      </c>
    </row>
    <row r="291" spans="1:8" s="98" customFormat="1" x14ac:dyDescent="0.3">
      <c r="A291" s="96" t="s">
        <v>902</v>
      </c>
      <c r="B291" s="96" t="s">
        <v>903</v>
      </c>
      <c r="C291" s="97" t="s">
        <v>368</v>
      </c>
      <c r="D291" s="97">
        <v>2906</v>
      </c>
      <c r="E291" s="98" t="str">
        <f t="shared" si="6"/>
        <v>N</v>
      </c>
      <c r="F291" s="122" t="s">
        <v>319</v>
      </c>
      <c r="G291" s="124" t="s">
        <v>463</v>
      </c>
      <c r="H291" s="122" t="s">
        <v>319</v>
      </c>
    </row>
    <row r="292" spans="1:8" s="98" customFormat="1" x14ac:dyDescent="0.3">
      <c r="A292" s="96" t="s">
        <v>904</v>
      </c>
      <c r="B292" s="96" t="s">
        <v>905</v>
      </c>
      <c r="C292" s="97" t="s">
        <v>368</v>
      </c>
      <c r="D292" s="97">
        <v>2670</v>
      </c>
      <c r="E292" s="98" t="str">
        <f t="shared" ref="E292:E337" si="7">IF(D292&lt;=2000,"Y","N")</f>
        <v>N</v>
      </c>
      <c r="F292" s="122" t="s">
        <v>319</v>
      </c>
      <c r="G292" s="123" t="s">
        <v>319</v>
      </c>
      <c r="H292" s="124" t="s">
        <v>463</v>
      </c>
    </row>
    <row r="293" spans="1:8" s="98" customFormat="1" x14ac:dyDescent="0.3">
      <c r="A293" s="96" t="s">
        <v>906</v>
      </c>
      <c r="B293" s="96" t="s">
        <v>907</v>
      </c>
      <c r="C293" s="97" t="s">
        <v>368</v>
      </c>
      <c r="D293" s="97">
        <v>2670</v>
      </c>
      <c r="E293" s="98" t="str">
        <f t="shared" si="7"/>
        <v>N</v>
      </c>
      <c r="F293" s="122" t="s">
        <v>319</v>
      </c>
      <c r="G293" s="123" t="s">
        <v>319</v>
      </c>
      <c r="H293" s="124" t="s">
        <v>463</v>
      </c>
    </row>
    <row r="294" spans="1:8" s="98" customFormat="1" x14ac:dyDescent="0.3">
      <c r="A294" s="96" t="s">
        <v>908</v>
      </c>
      <c r="B294" s="96" t="s">
        <v>909</v>
      </c>
      <c r="C294" s="97" t="s">
        <v>329</v>
      </c>
      <c r="D294" s="97">
        <v>179</v>
      </c>
      <c r="E294" s="98" t="str">
        <f t="shared" si="7"/>
        <v>Y</v>
      </c>
      <c r="F294" s="122" t="s">
        <v>319</v>
      </c>
      <c r="G294" s="123" t="s">
        <v>319</v>
      </c>
      <c r="H294" s="122" t="s">
        <v>319</v>
      </c>
    </row>
    <row r="295" spans="1:8" s="98" customFormat="1" x14ac:dyDescent="0.3">
      <c r="A295" s="96" t="s">
        <v>910</v>
      </c>
      <c r="B295" s="96" t="s">
        <v>911</v>
      </c>
      <c r="C295" s="97" t="s">
        <v>329</v>
      </c>
      <c r="D295" s="97">
        <v>939</v>
      </c>
      <c r="E295" s="98" t="str">
        <f t="shared" si="7"/>
        <v>Y</v>
      </c>
      <c r="F295" s="122" t="s">
        <v>319</v>
      </c>
      <c r="G295" s="123" t="s">
        <v>319</v>
      </c>
      <c r="H295" s="122" t="s">
        <v>319</v>
      </c>
    </row>
    <row r="296" spans="1:8" s="98" customFormat="1" x14ac:dyDescent="0.3">
      <c r="A296" s="96" t="s">
        <v>912</v>
      </c>
      <c r="B296" s="96" t="s">
        <v>913</v>
      </c>
      <c r="C296" s="97" t="s">
        <v>329</v>
      </c>
      <c r="D296" s="97">
        <v>1139</v>
      </c>
      <c r="E296" s="98" t="str">
        <f t="shared" si="7"/>
        <v>Y</v>
      </c>
      <c r="F296" s="122" t="s">
        <v>319</v>
      </c>
      <c r="G296" s="123" t="s">
        <v>319</v>
      </c>
      <c r="H296" s="122" t="s">
        <v>319</v>
      </c>
    </row>
    <row r="297" spans="1:8" s="98" customFormat="1" x14ac:dyDescent="0.3">
      <c r="A297" s="96" t="s">
        <v>914</v>
      </c>
      <c r="B297" s="96" t="s">
        <v>915</v>
      </c>
      <c r="C297" s="97" t="s">
        <v>329</v>
      </c>
      <c r="D297" s="97">
        <v>868</v>
      </c>
      <c r="E297" s="98" t="str">
        <f t="shared" si="7"/>
        <v>Y</v>
      </c>
      <c r="F297" s="122" t="s">
        <v>319</v>
      </c>
      <c r="G297" s="123" t="s">
        <v>319</v>
      </c>
      <c r="H297" s="122" t="s">
        <v>319</v>
      </c>
    </row>
    <row r="298" spans="1:8" s="98" customFormat="1" x14ac:dyDescent="0.3">
      <c r="A298" s="96" t="s">
        <v>916</v>
      </c>
      <c r="B298" s="96" t="s">
        <v>917</v>
      </c>
      <c r="C298" s="97" t="s">
        <v>329</v>
      </c>
      <c r="D298" s="97">
        <v>1022</v>
      </c>
      <c r="E298" s="98" t="str">
        <f t="shared" si="7"/>
        <v>Y</v>
      </c>
      <c r="F298" s="122" t="s">
        <v>319</v>
      </c>
      <c r="G298" s="123" t="s">
        <v>319</v>
      </c>
      <c r="H298" s="122" t="s">
        <v>319</v>
      </c>
    </row>
    <row r="299" spans="1:8" x14ac:dyDescent="0.3">
      <c r="A299" s="96" t="s">
        <v>918</v>
      </c>
      <c r="B299" s="96" t="s">
        <v>919</v>
      </c>
      <c r="C299" s="97" t="s">
        <v>329</v>
      </c>
      <c r="D299" s="97">
        <v>943</v>
      </c>
      <c r="E299" s="98" t="str">
        <f t="shared" si="7"/>
        <v>Y</v>
      </c>
      <c r="F299" s="122" t="s">
        <v>319</v>
      </c>
      <c r="G299" s="123" t="s">
        <v>319</v>
      </c>
      <c r="H299" s="122" t="s">
        <v>319</v>
      </c>
    </row>
    <row r="300" spans="1:8" x14ac:dyDescent="0.3">
      <c r="A300" s="96" t="s">
        <v>920</v>
      </c>
      <c r="B300" s="96" t="s">
        <v>921</v>
      </c>
      <c r="C300" s="97" t="s">
        <v>329</v>
      </c>
      <c r="D300" s="97">
        <v>931</v>
      </c>
      <c r="E300" s="98" t="str">
        <f t="shared" si="7"/>
        <v>Y</v>
      </c>
      <c r="F300" s="122" t="s">
        <v>319</v>
      </c>
      <c r="G300" s="123" t="s">
        <v>319</v>
      </c>
      <c r="H300" s="122" t="s">
        <v>319</v>
      </c>
    </row>
    <row r="301" spans="1:8" x14ac:dyDescent="0.3">
      <c r="A301" s="96" t="s">
        <v>922</v>
      </c>
      <c r="B301" s="96" t="s">
        <v>923</v>
      </c>
      <c r="C301" s="97" t="s">
        <v>329</v>
      </c>
      <c r="D301" s="97">
        <v>1326</v>
      </c>
      <c r="E301" s="98" t="str">
        <f t="shared" si="7"/>
        <v>Y</v>
      </c>
      <c r="F301" s="122" t="s">
        <v>319</v>
      </c>
      <c r="G301" s="123" t="s">
        <v>319</v>
      </c>
      <c r="H301" s="122" t="s">
        <v>319</v>
      </c>
    </row>
    <row r="302" spans="1:8" x14ac:dyDescent="0.3">
      <c r="A302" s="96" t="s">
        <v>924</v>
      </c>
      <c r="B302" s="96" t="s">
        <v>925</v>
      </c>
      <c r="C302" s="97" t="s">
        <v>329</v>
      </c>
      <c r="D302" s="97">
        <v>1445</v>
      </c>
      <c r="E302" s="98" t="str">
        <f t="shared" si="7"/>
        <v>Y</v>
      </c>
      <c r="F302" s="122" t="s">
        <v>319</v>
      </c>
      <c r="G302" s="123" t="s">
        <v>319</v>
      </c>
      <c r="H302" s="122" t="s">
        <v>319</v>
      </c>
    </row>
    <row r="303" spans="1:8" x14ac:dyDescent="0.3">
      <c r="A303" s="96" t="s">
        <v>926</v>
      </c>
      <c r="B303" s="96" t="s">
        <v>927</v>
      </c>
      <c r="C303" s="97" t="s">
        <v>329</v>
      </c>
      <c r="D303" s="97">
        <v>944</v>
      </c>
      <c r="E303" s="98" t="str">
        <f t="shared" si="7"/>
        <v>Y</v>
      </c>
      <c r="F303" s="122" t="s">
        <v>319</v>
      </c>
      <c r="G303" s="123" t="s">
        <v>319</v>
      </c>
      <c r="H303" s="122" t="s">
        <v>319</v>
      </c>
    </row>
    <row r="304" spans="1:8" x14ac:dyDescent="0.3">
      <c r="A304" s="96" t="s">
        <v>928</v>
      </c>
      <c r="B304" s="96" t="s">
        <v>929</v>
      </c>
      <c r="C304" s="97" t="s">
        <v>329</v>
      </c>
      <c r="D304" s="97">
        <v>826</v>
      </c>
      <c r="E304" s="98" t="str">
        <f t="shared" si="7"/>
        <v>Y</v>
      </c>
      <c r="F304" s="122" t="s">
        <v>319</v>
      </c>
      <c r="G304" s="123" t="s">
        <v>319</v>
      </c>
      <c r="H304" s="122" t="s">
        <v>319</v>
      </c>
    </row>
    <row r="305" spans="1:8" x14ac:dyDescent="0.3">
      <c r="A305" s="96" t="s">
        <v>930</v>
      </c>
      <c r="B305" s="96" t="s">
        <v>931</v>
      </c>
      <c r="C305" s="97" t="s">
        <v>329</v>
      </c>
      <c r="D305" s="97">
        <v>982</v>
      </c>
      <c r="E305" s="98" t="str">
        <f t="shared" si="7"/>
        <v>Y</v>
      </c>
      <c r="F305" s="122" t="s">
        <v>319</v>
      </c>
      <c r="G305" s="123" t="s">
        <v>319</v>
      </c>
      <c r="H305" s="122" t="s">
        <v>319</v>
      </c>
    </row>
    <row r="306" spans="1:8" x14ac:dyDescent="0.3">
      <c r="A306" s="96" t="s">
        <v>932</v>
      </c>
      <c r="B306" s="96" t="s">
        <v>933</v>
      </c>
      <c r="C306" s="97" t="s">
        <v>329</v>
      </c>
      <c r="D306" s="97">
        <v>891</v>
      </c>
      <c r="E306" s="98" t="str">
        <f t="shared" si="7"/>
        <v>Y</v>
      </c>
      <c r="F306" s="122" t="s">
        <v>319</v>
      </c>
      <c r="G306" s="123" t="s">
        <v>319</v>
      </c>
      <c r="H306" s="122" t="s">
        <v>319</v>
      </c>
    </row>
    <row r="307" spans="1:8" s="98" customFormat="1" x14ac:dyDescent="0.3">
      <c r="A307" s="96" t="s">
        <v>934</v>
      </c>
      <c r="B307" s="96" t="s">
        <v>935</v>
      </c>
      <c r="C307" s="97" t="s">
        <v>329</v>
      </c>
      <c r="D307" s="97">
        <v>2043</v>
      </c>
      <c r="E307" s="98" t="str">
        <f t="shared" si="7"/>
        <v>N</v>
      </c>
      <c r="F307" s="122" t="s">
        <v>319</v>
      </c>
      <c r="G307" s="123" t="s">
        <v>319</v>
      </c>
      <c r="H307" s="122" t="s">
        <v>319</v>
      </c>
    </row>
    <row r="308" spans="1:8" s="98" customFormat="1" x14ac:dyDescent="0.3">
      <c r="A308" s="96" t="s">
        <v>936</v>
      </c>
      <c r="B308" s="96" t="s">
        <v>937</v>
      </c>
      <c r="C308" s="97" t="s">
        <v>374</v>
      </c>
      <c r="D308" s="97">
        <v>119</v>
      </c>
      <c r="E308" s="98" t="str">
        <f t="shared" si="7"/>
        <v>Y</v>
      </c>
      <c r="F308" s="122" t="s">
        <v>319</v>
      </c>
      <c r="G308" s="123" t="s">
        <v>319</v>
      </c>
      <c r="H308" s="122" t="s">
        <v>319</v>
      </c>
    </row>
    <row r="309" spans="1:8" s="98" customFormat="1" x14ac:dyDescent="0.3">
      <c r="A309" s="96" t="s">
        <v>938</v>
      </c>
      <c r="B309" s="96" t="s">
        <v>638</v>
      </c>
      <c r="C309" s="97" t="s">
        <v>352</v>
      </c>
      <c r="D309" s="97">
        <v>7</v>
      </c>
      <c r="E309" s="98" t="str">
        <f t="shared" si="7"/>
        <v>Y</v>
      </c>
      <c r="F309" s="122" t="s">
        <v>319</v>
      </c>
      <c r="G309" s="123" t="s">
        <v>319</v>
      </c>
      <c r="H309" s="122" t="s">
        <v>319</v>
      </c>
    </row>
    <row r="310" spans="1:8" s="98" customFormat="1" x14ac:dyDescent="0.3">
      <c r="A310" s="96" t="s">
        <v>939</v>
      </c>
      <c r="B310" s="96" t="s">
        <v>940</v>
      </c>
      <c r="C310" s="97" t="s">
        <v>941</v>
      </c>
      <c r="D310" s="97">
        <v>1852</v>
      </c>
      <c r="E310" s="98" t="str">
        <f t="shared" si="7"/>
        <v>Y</v>
      </c>
      <c r="F310" s="122" t="s">
        <v>319</v>
      </c>
      <c r="G310" s="123" t="s">
        <v>319</v>
      </c>
      <c r="H310" s="122" t="s">
        <v>319</v>
      </c>
    </row>
    <row r="311" spans="1:8" s="98" customFormat="1" x14ac:dyDescent="0.3">
      <c r="A311" s="96" t="s">
        <v>942</v>
      </c>
      <c r="B311" s="96" t="s">
        <v>943</v>
      </c>
      <c r="C311" s="97" t="s">
        <v>385</v>
      </c>
      <c r="D311" s="97">
        <v>1307</v>
      </c>
      <c r="E311" s="98" t="str">
        <f t="shared" si="7"/>
        <v>Y</v>
      </c>
      <c r="F311" s="122" t="s">
        <v>319</v>
      </c>
      <c r="G311" s="123" t="s">
        <v>319</v>
      </c>
      <c r="H311" s="122" t="s">
        <v>319</v>
      </c>
    </row>
    <row r="312" spans="1:8" s="98" customFormat="1" ht="18" x14ac:dyDescent="0.3">
      <c r="A312" s="96" t="s">
        <v>944</v>
      </c>
      <c r="B312" s="96" t="s">
        <v>945</v>
      </c>
      <c r="C312" s="97" t="s">
        <v>329</v>
      </c>
      <c r="D312" s="97">
        <v>277</v>
      </c>
      <c r="E312" s="98" t="str">
        <f t="shared" si="7"/>
        <v>Y</v>
      </c>
      <c r="F312" s="122" t="s">
        <v>319</v>
      </c>
      <c r="G312" s="123" t="s">
        <v>319</v>
      </c>
      <c r="H312" s="122" t="s">
        <v>319</v>
      </c>
    </row>
    <row r="313" spans="1:8" x14ac:dyDescent="0.3">
      <c r="A313" s="96" t="s">
        <v>946</v>
      </c>
      <c r="B313" s="96" t="s">
        <v>947</v>
      </c>
      <c r="C313" s="97" t="s">
        <v>326</v>
      </c>
      <c r="D313" s="97">
        <v>755</v>
      </c>
      <c r="E313" s="98" t="str">
        <f t="shared" si="7"/>
        <v>Y</v>
      </c>
      <c r="F313" s="122" t="s">
        <v>319</v>
      </c>
      <c r="G313" s="123" t="s">
        <v>319</v>
      </c>
      <c r="H313" s="122" t="s">
        <v>319</v>
      </c>
    </row>
    <row r="314" spans="1:8" x14ac:dyDescent="0.3">
      <c r="A314" s="96" t="s">
        <v>948</v>
      </c>
      <c r="B314" s="96" t="s">
        <v>949</v>
      </c>
      <c r="C314" s="97" t="s">
        <v>316</v>
      </c>
      <c r="D314" s="97">
        <v>960</v>
      </c>
      <c r="E314" s="98" t="str">
        <f t="shared" si="7"/>
        <v>Y</v>
      </c>
      <c r="F314" s="122" t="s">
        <v>319</v>
      </c>
      <c r="G314" s="123" t="s">
        <v>319</v>
      </c>
      <c r="H314" s="122" t="s">
        <v>319</v>
      </c>
    </row>
    <row r="315" spans="1:8" x14ac:dyDescent="0.3">
      <c r="A315" s="96" t="s">
        <v>950</v>
      </c>
      <c r="B315" s="96" t="s">
        <v>951</v>
      </c>
      <c r="C315" s="97" t="s">
        <v>316</v>
      </c>
      <c r="D315" s="97">
        <v>2322</v>
      </c>
      <c r="E315" s="98" t="str">
        <f t="shared" si="7"/>
        <v>N</v>
      </c>
      <c r="F315" s="122" t="s">
        <v>319</v>
      </c>
      <c r="G315" s="123" t="s">
        <v>319</v>
      </c>
      <c r="H315" s="122" t="s">
        <v>319</v>
      </c>
    </row>
    <row r="316" spans="1:8" x14ac:dyDescent="0.3">
      <c r="A316" s="96" t="s">
        <v>952</v>
      </c>
      <c r="B316" s="96" t="s">
        <v>953</v>
      </c>
      <c r="C316" s="97" t="s">
        <v>316</v>
      </c>
      <c r="D316" s="97">
        <v>339</v>
      </c>
      <c r="E316" s="98" t="str">
        <f t="shared" si="7"/>
        <v>Y</v>
      </c>
      <c r="F316" s="122" t="s">
        <v>319</v>
      </c>
      <c r="G316" s="123" t="s">
        <v>319</v>
      </c>
      <c r="H316" s="122" t="s">
        <v>319</v>
      </c>
    </row>
    <row r="317" spans="1:8" x14ac:dyDescent="0.3">
      <c r="A317" s="96" t="s">
        <v>954</v>
      </c>
      <c r="B317" s="96" t="s">
        <v>955</v>
      </c>
      <c r="C317" s="97" t="s">
        <v>329</v>
      </c>
      <c r="D317" s="97">
        <v>442</v>
      </c>
      <c r="E317" s="98" t="str">
        <f t="shared" si="7"/>
        <v>Y</v>
      </c>
      <c r="F317" s="122" t="s">
        <v>319</v>
      </c>
      <c r="G317" s="123" t="s">
        <v>319</v>
      </c>
      <c r="H317" s="122" t="s">
        <v>319</v>
      </c>
    </row>
    <row r="318" spans="1:8" x14ac:dyDescent="0.3">
      <c r="A318" s="96" t="s">
        <v>956</v>
      </c>
      <c r="B318" s="96" t="s">
        <v>957</v>
      </c>
      <c r="C318" s="97" t="s">
        <v>326</v>
      </c>
      <c r="D318" s="97">
        <v>712</v>
      </c>
      <c r="E318" s="98" t="str">
        <f t="shared" si="7"/>
        <v>Y</v>
      </c>
      <c r="F318" s="122" t="s">
        <v>319</v>
      </c>
      <c r="G318" s="123" t="s">
        <v>319</v>
      </c>
      <c r="H318" s="122" t="s">
        <v>319</v>
      </c>
    </row>
    <row r="319" spans="1:8" x14ac:dyDescent="0.3">
      <c r="A319" s="96" t="s">
        <v>958</v>
      </c>
      <c r="B319" s="96" t="s">
        <v>959</v>
      </c>
      <c r="C319" s="97" t="s">
        <v>366</v>
      </c>
      <c r="D319" s="97" t="s">
        <v>150</v>
      </c>
      <c r="E319" s="98" t="s">
        <v>463</v>
      </c>
      <c r="F319" s="122" t="s">
        <v>319</v>
      </c>
      <c r="G319" s="123" t="s">
        <v>319</v>
      </c>
      <c r="H319" s="122" t="s">
        <v>319</v>
      </c>
    </row>
    <row r="320" spans="1:8" x14ac:dyDescent="0.3">
      <c r="A320" s="96" t="s">
        <v>960</v>
      </c>
      <c r="B320" s="96" t="s">
        <v>961</v>
      </c>
      <c r="C320" s="97" t="s">
        <v>368</v>
      </c>
      <c r="D320" s="97">
        <v>1392</v>
      </c>
      <c r="E320" s="98" t="str">
        <f t="shared" si="7"/>
        <v>Y</v>
      </c>
      <c r="F320" s="122" t="s">
        <v>319</v>
      </c>
      <c r="G320" s="123" t="s">
        <v>319</v>
      </c>
      <c r="H320" s="122" t="s">
        <v>319</v>
      </c>
    </row>
    <row r="321" spans="1:8" x14ac:dyDescent="0.3">
      <c r="A321" s="96" t="s">
        <v>962</v>
      </c>
      <c r="B321" s="96" t="s">
        <v>963</v>
      </c>
      <c r="C321" s="97" t="s">
        <v>368</v>
      </c>
      <c r="D321" s="97">
        <v>1392</v>
      </c>
      <c r="E321" s="98" t="str">
        <f t="shared" si="7"/>
        <v>Y</v>
      </c>
      <c r="F321" s="122" t="s">
        <v>319</v>
      </c>
      <c r="G321" s="123" t="s">
        <v>319</v>
      </c>
      <c r="H321" s="122" t="s">
        <v>319</v>
      </c>
    </row>
    <row r="322" spans="1:8" x14ac:dyDescent="0.3">
      <c r="A322" s="96" t="s">
        <v>964</v>
      </c>
      <c r="B322" s="96" t="s">
        <v>965</v>
      </c>
      <c r="C322" s="97" t="s">
        <v>368</v>
      </c>
      <c r="D322" s="97">
        <v>2264</v>
      </c>
      <c r="E322" s="98" t="str">
        <f t="shared" si="7"/>
        <v>N</v>
      </c>
      <c r="F322" s="122" t="s">
        <v>319</v>
      </c>
      <c r="G322" s="123" t="s">
        <v>319</v>
      </c>
      <c r="H322" s="122" t="s">
        <v>319</v>
      </c>
    </row>
    <row r="323" spans="1:8" x14ac:dyDescent="0.3">
      <c r="A323" s="96" t="s">
        <v>966</v>
      </c>
      <c r="B323" s="96" t="s">
        <v>967</v>
      </c>
      <c r="C323" s="97" t="s">
        <v>368</v>
      </c>
      <c r="D323" s="97">
        <v>422</v>
      </c>
      <c r="E323" s="98" t="str">
        <f t="shared" si="7"/>
        <v>Y</v>
      </c>
      <c r="F323" s="122" t="s">
        <v>319</v>
      </c>
      <c r="G323" s="123" t="s">
        <v>319</v>
      </c>
      <c r="H323" s="122" t="s">
        <v>319</v>
      </c>
    </row>
    <row r="324" spans="1:8" x14ac:dyDescent="0.3">
      <c r="A324" s="96" t="s">
        <v>968</v>
      </c>
      <c r="B324" s="96" t="s">
        <v>969</v>
      </c>
      <c r="C324" s="97" t="s">
        <v>342</v>
      </c>
      <c r="D324" s="97">
        <v>14</v>
      </c>
      <c r="E324" s="98" t="str">
        <f t="shared" si="7"/>
        <v>Y</v>
      </c>
      <c r="F324" s="122" t="s">
        <v>319</v>
      </c>
      <c r="G324" s="123" t="s">
        <v>319</v>
      </c>
      <c r="H324" s="122" t="s">
        <v>319</v>
      </c>
    </row>
    <row r="325" spans="1:8" x14ac:dyDescent="0.3">
      <c r="A325" s="96" t="s">
        <v>970</v>
      </c>
      <c r="B325" s="96" t="s">
        <v>971</v>
      </c>
      <c r="C325" s="97" t="s">
        <v>316</v>
      </c>
      <c r="D325" s="97">
        <v>5</v>
      </c>
      <c r="E325" s="98" t="str">
        <f t="shared" si="7"/>
        <v>Y</v>
      </c>
      <c r="F325" s="122" t="s">
        <v>319</v>
      </c>
      <c r="G325" s="123" t="s">
        <v>319</v>
      </c>
      <c r="H325" s="122" t="s">
        <v>319</v>
      </c>
    </row>
    <row r="326" spans="1:8" x14ac:dyDescent="0.3">
      <c r="A326" s="96" t="s">
        <v>972</v>
      </c>
      <c r="B326" s="96" t="s">
        <v>973</v>
      </c>
      <c r="C326" s="97" t="s">
        <v>342</v>
      </c>
      <c r="D326" s="97">
        <v>31</v>
      </c>
      <c r="E326" s="98" t="str">
        <f t="shared" si="7"/>
        <v>Y</v>
      </c>
      <c r="F326" s="122" t="s">
        <v>319</v>
      </c>
      <c r="G326" s="123" t="s">
        <v>319</v>
      </c>
      <c r="H326" s="122" t="s">
        <v>319</v>
      </c>
    </row>
    <row r="327" spans="1:8" x14ac:dyDescent="0.3">
      <c r="A327" s="96" t="s">
        <v>974</v>
      </c>
      <c r="B327" s="96" t="s">
        <v>975</v>
      </c>
      <c r="C327" s="97" t="s">
        <v>368</v>
      </c>
      <c r="D327" s="97">
        <v>2643</v>
      </c>
      <c r="E327" s="98" t="str">
        <f t="shared" si="7"/>
        <v>N</v>
      </c>
      <c r="F327" s="124" t="s">
        <v>463</v>
      </c>
      <c r="G327" s="124" t="s">
        <v>463</v>
      </c>
      <c r="H327" s="124" t="s">
        <v>463</v>
      </c>
    </row>
    <row r="328" spans="1:8" x14ac:dyDescent="0.3">
      <c r="A328" s="96" t="s">
        <v>976</v>
      </c>
      <c r="B328" s="96" t="s">
        <v>976</v>
      </c>
      <c r="C328" s="97" t="s">
        <v>368</v>
      </c>
      <c r="D328" s="97">
        <v>1859</v>
      </c>
      <c r="E328" s="98" t="str">
        <f t="shared" si="7"/>
        <v>Y</v>
      </c>
      <c r="F328" s="122" t="s">
        <v>319</v>
      </c>
      <c r="G328" s="123" t="s">
        <v>319</v>
      </c>
      <c r="H328" s="122" t="s">
        <v>319</v>
      </c>
    </row>
    <row r="329" spans="1:8" x14ac:dyDescent="0.3">
      <c r="A329" s="96" t="s">
        <v>977</v>
      </c>
      <c r="B329" s="96" t="s">
        <v>978</v>
      </c>
      <c r="C329" s="97" t="s">
        <v>363</v>
      </c>
      <c r="D329" s="97">
        <v>3285</v>
      </c>
      <c r="E329" s="98" t="str">
        <f t="shared" si="7"/>
        <v>N</v>
      </c>
      <c r="F329" s="122" t="s">
        <v>319</v>
      </c>
      <c r="G329" s="123" t="s">
        <v>319</v>
      </c>
      <c r="H329" s="122" t="s">
        <v>319</v>
      </c>
    </row>
    <row r="330" spans="1:8" x14ac:dyDescent="0.3">
      <c r="A330" s="96" t="s">
        <v>979</v>
      </c>
      <c r="B330" s="96" t="s">
        <v>980</v>
      </c>
      <c r="C330" s="97" t="s">
        <v>363</v>
      </c>
      <c r="D330" s="97">
        <v>3359</v>
      </c>
      <c r="E330" s="98" t="str">
        <f t="shared" si="7"/>
        <v>N</v>
      </c>
      <c r="F330" s="122" t="s">
        <v>319</v>
      </c>
      <c r="G330" s="123" t="s">
        <v>319</v>
      </c>
      <c r="H330" s="122" t="s">
        <v>319</v>
      </c>
    </row>
    <row r="331" spans="1:8" x14ac:dyDescent="0.3">
      <c r="A331" s="96" t="s">
        <v>981</v>
      </c>
      <c r="B331" s="96" t="s">
        <v>982</v>
      </c>
      <c r="C331" s="97" t="s">
        <v>363</v>
      </c>
      <c r="D331" s="97">
        <v>1472</v>
      </c>
      <c r="E331" s="98" t="str">
        <f t="shared" si="7"/>
        <v>Y</v>
      </c>
      <c r="F331" s="122" t="s">
        <v>319</v>
      </c>
      <c r="G331" s="123" t="s">
        <v>319</v>
      </c>
      <c r="H331" s="122" t="s">
        <v>319</v>
      </c>
    </row>
    <row r="332" spans="1:8" x14ac:dyDescent="0.3">
      <c r="A332" s="96" t="s">
        <v>983</v>
      </c>
      <c r="B332" s="96" t="s">
        <v>984</v>
      </c>
      <c r="C332" s="97" t="s">
        <v>363</v>
      </c>
      <c r="D332" s="97">
        <v>3285</v>
      </c>
      <c r="E332" s="98" t="str">
        <f t="shared" si="7"/>
        <v>N</v>
      </c>
      <c r="F332" s="122" t="s">
        <v>319</v>
      </c>
      <c r="G332" s="123" t="s">
        <v>319</v>
      </c>
      <c r="H332" s="122" t="s">
        <v>319</v>
      </c>
    </row>
    <row r="333" spans="1:8" x14ac:dyDescent="0.3">
      <c r="A333" s="96" t="s">
        <v>985</v>
      </c>
      <c r="B333" s="96" t="s">
        <v>986</v>
      </c>
      <c r="C333" s="97" t="s">
        <v>363</v>
      </c>
      <c r="D333" s="97">
        <v>1273</v>
      </c>
      <c r="E333" s="98" t="str">
        <f t="shared" si="7"/>
        <v>Y</v>
      </c>
      <c r="F333" s="122" t="s">
        <v>319</v>
      </c>
      <c r="G333" s="123" t="s">
        <v>319</v>
      </c>
      <c r="H333" s="122" t="s">
        <v>319</v>
      </c>
    </row>
    <row r="334" spans="1:8" x14ac:dyDescent="0.3">
      <c r="A334" s="96" t="s">
        <v>987</v>
      </c>
      <c r="B334" s="96" t="s">
        <v>988</v>
      </c>
      <c r="C334" s="97" t="s">
        <v>363</v>
      </c>
      <c r="D334" s="97" t="s">
        <v>150</v>
      </c>
      <c r="E334" s="98" t="str">
        <f t="shared" si="7"/>
        <v>N</v>
      </c>
      <c r="F334" s="122" t="s">
        <v>319</v>
      </c>
      <c r="G334" s="123" t="s">
        <v>319</v>
      </c>
      <c r="H334" s="122" t="s">
        <v>319</v>
      </c>
    </row>
    <row r="335" spans="1:8" x14ac:dyDescent="0.3">
      <c r="A335" s="96" t="s">
        <v>989</v>
      </c>
      <c r="B335" s="96" t="s">
        <v>990</v>
      </c>
      <c r="C335" s="97" t="s">
        <v>363</v>
      </c>
      <c r="D335" s="97">
        <v>1646</v>
      </c>
      <c r="E335" s="98" t="str">
        <f t="shared" si="7"/>
        <v>Y</v>
      </c>
      <c r="F335" s="122" t="s">
        <v>319</v>
      </c>
      <c r="G335" s="123" t="s">
        <v>319</v>
      </c>
      <c r="H335" s="122" t="s">
        <v>319</v>
      </c>
    </row>
    <row r="336" spans="1:8" x14ac:dyDescent="0.3">
      <c r="A336" s="96" t="s">
        <v>991</v>
      </c>
      <c r="B336" s="96" t="s">
        <v>992</v>
      </c>
      <c r="C336" s="97" t="s">
        <v>342</v>
      </c>
      <c r="D336" s="97">
        <v>146</v>
      </c>
      <c r="E336" s="98" t="str">
        <f t="shared" si="7"/>
        <v>Y</v>
      </c>
      <c r="F336" s="122" t="s">
        <v>319</v>
      </c>
      <c r="G336" s="123" t="s">
        <v>319</v>
      </c>
      <c r="H336" s="122" t="s">
        <v>319</v>
      </c>
    </row>
    <row r="337" spans="1:8" x14ac:dyDescent="0.3">
      <c r="A337" s="96" t="s">
        <v>993</v>
      </c>
      <c r="B337" s="96" t="s">
        <v>994</v>
      </c>
      <c r="C337" s="97" t="s">
        <v>326</v>
      </c>
      <c r="D337" s="97">
        <v>660</v>
      </c>
      <c r="E337" s="98" t="str">
        <f t="shared" si="7"/>
        <v>Y</v>
      </c>
      <c r="F337" s="122" t="s">
        <v>319</v>
      </c>
      <c r="G337" s="123" t="s">
        <v>319</v>
      </c>
      <c r="H337" s="122" t="s">
        <v>319</v>
      </c>
    </row>
    <row r="338" spans="1:8" s="98" customFormat="1" x14ac:dyDescent="0.3">
      <c r="A338" s="96" t="s">
        <v>995</v>
      </c>
      <c r="B338" s="96" t="s">
        <v>996</v>
      </c>
      <c r="C338" s="97" t="s">
        <v>326</v>
      </c>
      <c r="D338" s="97">
        <v>1667</v>
      </c>
      <c r="E338" s="98" t="s">
        <v>319</v>
      </c>
      <c r="F338" s="122" t="s">
        <v>319</v>
      </c>
      <c r="G338" s="123" t="s">
        <v>319</v>
      </c>
      <c r="H338" s="122" t="s">
        <v>319</v>
      </c>
    </row>
    <row r="339" spans="1:8" x14ac:dyDescent="0.3">
      <c r="A339" s="96" t="s">
        <v>997</v>
      </c>
      <c r="B339" s="96" t="s">
        <v>998</v>
      </c>
      <c r="C339" s="97" t="s">
        <v>316</v>
      </c>
      <c r="D339" s="97">
        <v>5</v>
      </c>
      <c r="E339" s="98" t="str">
        <f t="shared" ref="E339:E346" si="8">IF(D339&lt;=2000,"Y","N")</f>
        <v>Y</v>
      </c>
      <c r="F339" s="122" t="s">
        <v>319</v>
      </c>
      <c r="G339" s="123" t="s">
        <v>319</v>
      </c>
      <c r="H339" s="122" t="s">
        <v>319</v>
      </c>
    </row>
    <row r="340" spans="1:8" ht="18" x14ac:dyDescent="0.3">
      <c r="A340" s="96" t="s">
        <v>999</v>
      </c>
      <c r="B340" s="96" t="s">
        <v>1000</v>
      </c>
      <c r="C340" s="97" t="s">
        <v>342</v>
      </c>
      <c r="D340" s="97">
        <v>50</v>
      </c>
      <c r="E340" s="98" t="str">
        <f t="shared" si="8"/>
        <v>Y</v>
      </c>
      <c r="F340" s="122" t="s">
        <v>319</v>
      </c>
      <c r="G340" s="123" t="s">
        <v>319</v>
      </c>
      <c r="H340" s="122" t="s">
        <v>319</v>
      </c>
    </row>
    <row r="341" spans="1:8" x14ac:dyDescent="0.3">
      <c r="A341" s="96" t="s">
        <v>1001</v>
      </c>
      <c r="B341" s="96" t="s">
        <v>1002</v>
      </c>
      <c r="C341" s="97" t="s">
        <v>374</v>
      </c>
      <c r="D341" s="97">
        <v>124</v>
      </c>
      <c r="E341" s="98" t="str">
        <f t="shared" si="8"/>
        <v>Y</v>
      </c>
      <c r="F341" s="122" t="s">
        <v>319</v>
      </c>
      <c r="G341" s="123" t="s">
        <v>319</v>
      </c>
      <c r="H341" s="122" t="s">
        <v>319</v>
      </c>
    </row>
    <row r="342" spans="1:8" x14ac:dyDescent="0.3">
      <c r="A342" s="96" t="s">
        <v>1003</v>
      </c>
      <c r="B342" s="96" t="s">
        <v>1004</v>
      </c>
      <c r="C342" s="97" t="s">
        <v>374</v>
      </c>
      <c r="D342" s="97">
        <v>103</v>
      </c>
      <c r="E342" s="98" t="str">
        <f t="shared" si="8"/>
        <v>Y</v>
      </c>
      <c r="F342" s="122" t="s">
        <v>319</v>
      </c>
      <c r="G342" s="123" t="s">
        <v>319</v>
      </c>
      <c r="H342" s="122" t="s">
        <v>319</v>
      </c>
    </row>
    <row r="343" spans="1:8" x14ac:dyDescent="0.3">
      <c r="A343" s="96" t="s">
        <v>1005</v>
      </c>
      <c r="B343" s="96" t="s">
        <v>1006</v>
      </c>
      <c r="C343" s="97" t="s">
        <v>374</v>
      </c>
      <c r="D343" s="97">
        <v>2535</v>
      </c>
      <c r="E343" s="98" t="str">
        <f t="shared" si="8"/>
        <v>N</v>
      </c>
      <c r="F343" s="124" t="s">
        <v>463</v>
      </c>
      <c r="G343" s="124" t="s">
        <v>463</v>
      </c>
      <c r="H343" s="122" t="s">
        <v>319</v>
      </c>
    </row>
    <row r="344" spans="1:8" x14ac:dyDescent="0.3">
      <c r="A344" s="96" t="s">
        <v>1007</v>
      </c>
      <c r="B344" s="96" t="s">
        <v>1008</v>
      </c>
      <c r="C344" s="97" t="s">
        <v>316</v>
      </c>
      <c r="D344" s="97">
        <v>5</v>
      </c>
      <c r="E344" s="98" t="str">
        <f t="shared" si="8"/>
        <v>Y</v>
      </c>
      <c r="F344" s="122" t="s">
        <v>319</v>
      </c>
      <c r="G344" s="123" t="s">
        <v>319</v>
      </c>
      <c r="H344" s="122" t="s">
        <v>319</v>
      </c>
    </row>
    <row r="345" spans="1:8" x14ac:dyDescent="0.3">
      <c r="A345" s="96" t="s">
        <v>1009</v>
      </c>
      <c r="B345" s="96" t="s">
        <v>1010</v>
      </c>
      <c r="C345" s="97" t="s">
        <v>342</v>
      </c>
      <c r="D345" s="97">
        <v>13</v>
      </c>
      <c r="E345" s="98" t="str">
        <f t="shared" si="8"/>
        <v>Y</v>
      </c>
      <c r="F345" s="122" t="s">
        <v>319</v>
      </c>
      <c r="G345" s="123" t="s">
        <v>319</v>
      </c>
      <c r="H345" s="122" t="s">
        <v>319</v>
      </c>
    </row>
    <row r="346" spans="1:8" x14ac:dyDescent="0.3">
      <c r="A346" s="96" t="s">
        <v>1011</v>
      </c>
      <c r="B346" s="96" t="s">
        <v>1012</v>
      </c>
      <c r="C346" s="97" t="s">
        <v>342</v>
      </c>
      <c r="D346" s="97">
        <v>38</v>
      </c>
      <c r="E346" s="98" t="str">
        <f t="shared" si="8"/>
        <v>Y</v>
      </c>
      <c r="F346" s="122" t="s">
        <v>319</v>
      </c>
      <c r="G346" s="123" t="s">
        <v>319</v>
      </c>
      <c r="H346" s="122" t="s">
        <v>319</v>
      </c>
    </row>
    <row r="347" spans="1:8" x14ac:dyDescent="0.3">
      <c r="A347" s="96" t="s">
        <v>1013</v>
      </c>
      <c r="B347" s="96" t="s">
        <v>1014</v>
      </c>
      <c r="C347" s="97" t="s">
        <v>326</v>
      </c>
      <c r="D347" s="97">
        <v>2305</v>
      </c>
      <c r="E347" s="98" t="s">
        <v>463</v>
      </c>
      <c r="F347" s="122" t="s">
        <v>319</v>
      </c>
      <c r="G347" s="123" t="s">
        <v>319</v>
      </c>
      <c r="H347" s="122" t="s">
        <v>319</v>
      </c>
    </row>
    <row r="348" spans="1:8" x14ac:dyDescent="0.3">
      <c r="A348" s="96" t="s">
        <v>1015</v>
      </c>
      <c r="B348" s="96" t="s">
        <v>1016</v>
      </c>
      <c r="C348" s="97" t="s">
        <v>329</v>
      </c>
      <c r="D348" s="97">
        <v>1335</v>
      </c>
      <c r="E348" s="98" t="s">
        <v>319</v>
      </c>
      <c r="F348" s="122" t="s">
        <v>319</v>
      </c>
      <c r="G348" s="123" t="s">
        <v>319</v>
      </c>
      <c r="H348" s="122" t="s">
        <v>319</v>
      </c>
    </row>
    <row r="349" spans="1:8" x14ac:dyDescent="0.3">
      <c r="A349" s="96" t="s">
        <v>1017</v>
      </c>
      <c r="B349" s="96" t="s">
        <v>1018</v>
      </c>
      <c r="C349" s="97" t="s">
        <v>329</v>
      </c>
      <c r="D349" s="97">
        <v>2201</v>
      </c>
      <c r="E349" s="98" t="str">
        <f t="shared" ref="E349:E354" si="9">IF(D349&lt;=2000,"Y","N")</f>
        <v>N</v>
      </c>
      <c r="F349" s="122" t="s">
        <v>319</v>
      </c>
      <c r="G349" s="124" t="s">
        <v>463</v>
      </c>
      <c r="H349" s="122" t="s">
        <v>319</v>
      </c>
    </row>
    <row r="350" spans="1:8" s="98" customFormat="1" x14ac:dyDescent="0.3">
      <c r="A350" s="96" t="s">
        <v>1019</v>
      </c>
      <c r="B350" s="107" t="s">
        <v>1020</v>
      </c>
      <c r="C350" s="97" t="s">
        <v>368</v>
      </c>
      <c r="D350" s="97">
        <v>292</v>
      </c>
      <c r="E350" s="98" t="str">
        <f t="shared" si="9"/>
        <v>Y</v>
      </c>
      <c r="F350" s="122" t="s">
        <v>319</v>
      </c>
      <c r="G350" s="123" t="s">
        <v>319</v>
      </c>
      <c r="H350" s="122" t="s">
        <v>319</v>
      </c>
    </row>
    <row r="351" spans="1:8" s="98" customFormat="1" x14ac:dyDescent="0.3">
      <c r="A351" s="96" t="s">
        <v>1021</v>
      </c>
      <c r="B351" s="107" t="s">
        <v>1022</v>
      </c>
      <c r="C351" s="97" t="s">
        <v>368</v>
      </c>
      <c r="D351" s="97">
        <v>555</v>
      </c>
      <c r="E351" s="98" t="str">
        <f t="shared" si="9"/>
        <v>Y</v>
      </c>
      <c r="F351" s="122" t="s">
        <v>319</v>
      </c>
      <c r="G351" s="123" t="s">
        <v>319</v>
      </c>
      <c r="H351" s="122" t="s">
        <v>319</v>
      </c>
    </row>
    <row r="352" spans="1:8" x14ac:dyDescent="0.3">
      <c r="A352" s="96" t="s">
        <v>1023</v>
      </c>
      <c r="B352" s="96" t="s">
        <v>1024</v>
      </c>
      <c r="C352" s="97" t="s">
        <v>329</v>
      </c>
      <c r="D352" s="97">
        <v>188</v>
      </c>
      <c r="E352" s="98" t="str">
        <f t="shared" si="9"/>
        <v>Y</v>
      </c>
      <c r="F352" s="122" t="s">
        <v>319</v>
      </c>
      <c r="G352" s="123" t="s">
        <v>319</v>
      </c>
      <c r="H352" s="122" t="s">
        <v>319</v>
      </c>
    </row>
    <row r="353" spans="1:9" x14ac:dyDescent="0.3">
      <c r="A353" s="96" t="s">
        <v>1025</v>
      </c>
      <c r="B353" s="96" t="s">
        <v>1026</v>
      </c>
      <c r="C353" s="97" t="s">
        <v>326</v>
      </c>
      <c r="D353" s="97">
        <v>887</v>
      </c>
      <c r="E353" s="98" t="str">
        <f t="shared" si="9"/>
        <v>Y</v>
      </c>
      <c r="F353" s="122" t="s">
        <v>319</v>
      </c>
      <c r="G353" s="124" t="s">
        <v>463</v>
      </c>
      <c r="H353" s="122" t="s">
        <v>319</v>
      </c>
    </row>
    <row r="354" spans="1:9" x14ac:dyDescent="0.3">
      <c r="A354" s="96" t="s">
        <v>1027</v>
      </c>
      <c r="B354" s="96" t="s">
        <v>1028</v>
      </c>
      <c r="C354" s="97" t="s">
        <v>368</v>
      </c>
      <c r="D354" s="97">
        <v>1026</v>
      </c>
      <c r="E354" s="98" t="str">
        <f t="shared" si="9"/>
        <v>Y</v>
      </c>
      <c r="F354" s="122" t="s">
        <v>319</v>
      </c>
      <c r="G354" s="123" t="s">
        <v>319</v>
      </c>
      <c r="H354" s="122" t="s">
        <v>319</v>
      </c>
    </row>
    <row r="355" spans="1:9" x14ac:dyDescent="0.3">
      <c r="A355" s="96" t="s">
        <v>1029</v>
      </c>
      <c r="B355" s="96" t="s">
        <v>1030</v>
      </c>
      <c r="C355" s="97" t="s">
        <v>1031</v>
      </c>
      <c r="D355" s="97">
        <v>608</v>
      </c>
      <c r="E355" s="98" t="s">
        <v>319</v>
      </c>
      <c r="F355" s="122" t="s">
        <v>319</v>
      </c>
      <c r="G355" s="123" t="s">
        <v>319</v>
      </c>
      <c r="H355" s="122" t="s">
        <v>319</v>
      </c>
    </row>
    <row r="356" spans="1:9" x14ac:dyDescent="0.3">
      <c r="A356" s="96" t="s">
        <v>1032</v>
      </c>
      <c r="B356" s="96" t="s">
        <v>405</v>
      </c>
      <c r="C356" s="97" t="s">
        <v>368</v>
      </c>
      <c r="D356" s="97">
        <v>188</v>
      </c>
      <c r="E356" s="98" t="str">
        <f>IF(D356&lt;=2000,"Y","N")</f>
        <v>Y</v>
      </c>
      <c r="F356" s="122" t="s">
        <v>319</v>
      </c>
      <c r="G356" s="123" t="s">
        <v>319</v>
      </c>
      <c r="H356" s="122" t="s">
        <v>319</v>
      </c>
    </row>
    <row r="357" spans="1:9" x14ac:dyDescent="0.3">
      <c r="A357" s="96" t="s">
        <v>1033</v>
      </c>
      <c r="B357" s="96" t="s">
        <v>1034</v>
      </c>
      <c r="C357" s="97" t="s">
        <v>368</v>
      </c>
      <c r="D357" s="97">
        <v>212</v>
      </c>
      <c r="E357" s="98" t="str">
        <f>IF(D357&lt;=2000,"Y","N")</f>
        <v>Y</v>
      </c>
      <c r="F357" s="122" t="s">
        <v>319</v>
      </c>
      <c r="G357" s="123" t="s">
        <v>319</v>
      </c>
      <c r="H357" s="122" t="s">
        <v>319</v>
      </c>
    </row>
    <row r="358" spans="1:9" x14ac:dyDescent="0.3">
      <c r="A358" s="96" t="s">
        <v>1035</v>
      </c>
      <c r="B358" s="96" t="s">
        <v>1036</v>
      </c>
      <c r="C358" s="97" t="s">
        <v>368</v>
      </c>
      <c r="D358" s="97">
        <v>726</v>
      </c>
      <c r="E358" s="98" t="str">
        <f>IF(D358&lt;=2000,"Y","N")</f>
        <v>Y</v>
      </c>
      <c r="F358" s="122" t="s">
        <v>319</v>
      </c>
      <c r="G358" s="123" t="s">
        <v>319</v>
      </c>
      <c r="H358" s="122" t="s">
        <v>319</v>
      </c>
    </row>
    <row r="359" spans="1:9" x14ac:dyDescent="0.3">
      <c r="A359" s="96" t="s">
        <v>1037</v>
      </c>
      <c r="B359" s="96" t="s">
        <v>1038</v>
      </c>
      <c r="C359" s="97" t="s">
        <v>316</v>
      </c>
      <c r="D359" s="97">
        <v>8</v>
      </c>
      <c r="E359" s="98" t="str">
        <f>IF(D359&lt;=2000,"Y","N")</f>
        <v>Y</v>
      </c>
      <c r="F359" s="122" t="s">
        <v>319</v>
      </c>
      <c r="G359" s="123" t="s">
        <v>319</v>
      </c>
      <c r="H359" s="122" t="s">
        <v>319</v>
      </c>
    </row>
    <row r="360" spans="1:9" x14ac:dyDescent="0.3">
      <c r="A360" s="96" t="s">
        <v>1039</v>
      </c>
      <c r="B360" s="96" t="s">
        <v>1040</v>
      </c>
      <c r="C360" s="97" t="s">
        <v>316</v>
      </c>
      <c r="D360" s="97">
        <v>8</v>
      </c>
      <c r="E360" s="98" t="str">
        <f>IF(D360&lt;=2000,"Y","N")</f>
        <v>Y</v>
      </c>
      <c r="F360" s="122" t="s">
        <v>319</v>
      </c>
      <c r="G360" s="123" t="s">
        <v>319</v>
      </c>
      <c r="H360" s="122" t="s">
        <v>319</v>
      </c>
    </row>
    <row r="361" spans="1:9" x14ac:dyDescent="0.3">
      <c r="A361" s="96" t="s">
        <v>1041</v>
      </c>
      <c r="B361" s="96" t="s">
        <v>1042</v>
      </c>
      <c r="C361" s="97" t="s">
        <v>329</v>
      </c>
      <c r="D361" s="97">
        <v>169</v>
      </c>
      <c r="E361" s="98" t="s">
        <v>319</v>
      </c>
      <c r="F361" s="122" t="s">
        <v>319</v>
      </c>
      <c r="G361" s="123" t="s">
        <v>319</v>
      </c>
      <c r="H361" s="122" t="s">
        <v>319</v>
      </c>
    </row>
    <row r="362" spans="1:9" x14ac:dyDescent="0.3">
      <c r="A362" s="96" t="s">
        <v>1043</v>
      </c>
      <c r="B362" s="96" t="s">
        <v>1044</v>
      </c>
      <c r="C362" s="97" t="s">
        <v>329</v>
      </c>
      <c r="D362" s="97">
        <v>1290</v>
      </c>
      <c r="E362" s="98" t="str">
        <f>IF(D362&lt;=2000,"Y","N")</f>
        <v>Y</v>
      </c>
      <c r="F362" s="122" t="s">
        <v>319</v>
      </c>
      <c r="G362" s="123" t="s">
        <v>319</v>
      </c>
      <c r="H362" s="122" t="s">
        <v>319</v>
      </c>
    </row>
    <row r="363" spans="1:9" x14ac:dyDescent="0.3">
      <c r="A363" s="96" t="s">
        <v>1045</v>
      </c>
      <c r="B363" s="96" t="s">
        <v>1046</v>
      </c>
      <c r="C363" s="97" t="s">
        <v>316</v>
      </c>
      <c r="D363" s="97">
        <v>8</v>
      </c>
      <c r="E363" s="98" t="str">
        <f>IF(D363&lt;=2000,"Y","N")</f>
        <v>Y</v>
      </c>
      <c r="F363" s="122" t="s">
        <v>319</v>
      </c>
      <c r="G363" s="123" t="s">
        <v>319</v>
      </c>
      <c r="H363" s="122" t="s">
        <v>319</v>
      </c>
    </row>
    <row r="364" spans="1:9" x14ac:dyDescent="0.3">
      <c r="A364" s="96" t="s">
        <v>1047</v>
      </c>
      <c r="B364" s="96" t="s">
        <v>1048</v>
      </c>
      <c r="C364" s="97" t="s">
        <v>329</v>
      </c>
      <c r="D364" s="97">
        <v>870</v>
      </c>
      <c r="E364" s="98" t="str">
        <f>IF(D364&lt;=2000,"Y","N")</f>
        <v>Y</v>
      </c>
      <c r="F364" s="122" t="s">
        <v>319</v>
      </c>
      <c r="G364" s="123" t="s">
        <v>319</v>
      </c>
      <c r="H364" s="122" t="s">
        <v>319</v>
      </c>
    </row>
    <row r="365" spans="1:9" x14ac:dyDescent="0.3">
      <c r="A365" s="96" t="s">
        <v>1049</v>
      </c>
      <c r="B365" s="96" t="s">
        <v>1050</v>
      </c>
      <c r="C365" s="97" t="s">
        <v>326</v>
      </c>
      <c r="D365" s="97">
        <v>1604</v>
      </c>
      <c r="E365" s="98" t="s">
        <v>319</v>
      </c>
      <c r="F365" s="122" t="s">
        <v>319</v>
      </c>
      <c r="G365" s="123" t="s">
        <v>319</v>
      </c>
      <c r="H365" s="122" t="s">
        <v>319</v>
      </c>
    </row>
    <row r="366" spans="1:9" x14ac:dyDescent="0.3">
      <c r="A366" s="96" t="s">
        <v>1051</v>
      </c>
      <c r="B366" s="96" t="s">
        <v>1052</v>
      </c>
      <c r="C366" s="97" t="s">
        <v>329</v>
      </c>
      <c r="D366" s="97">
        <v>2284</v>
      </c>
      <c r="E366" s="98" t="str">
        <f>IF(D366&lt;=2000,"Y","N")</f>
        <v>N</v>
      </c>
      <c r="F366" s="122" t="s">
        <v>319</v>
      </c>
      <c r="G366" s="123" t="s">
        <v>319</v>
      </c>
      <c r="H366" s="122" t="s">
        <v>319</v>
      </c>
    </row>
    <row r="367" spans="1:9" x14ac:dyDescent="0.3">
      <c r="A367" s="96" t="s">
        <v>1053</v>
      </c>
      <c r="B367" s="96" t="s">
        <v>1054</v>
      </c>
      <c r="C367" s="97" t="s">
        <v>326</v>
      </c>
      <c r="D367" s="97">
        <v>4699</v>
      </c>
      <c r="E367" s="98" t="s">
        <v>463</v>
      </c>
      <c r="F367" s="124" t="s">
        <v>463</v>
      </c>
      <c r="G367" s="124" t="s">
        <v>463</v>
      </c>
      <c r="H367" s="124" t="s">
        <v>463</v>
      </c>
      <c r="I367" s="125"/>
    </row>
    <row r="368" spans="1:9" x14ac:dyDescent="0.3">
      <c r="A368" s="96" t="s">
        <v>1055</v>
      </c>
      <c r="B368" s="96" t="s">
        <v>1056</v>
      </c>
      <c r="C368" s="97" t="s">
        <v>326</v>
      </c>
      <c r="D368" s="97">
        <v>812</v>
      </c>
      <c r="E368" s="98" t="str">
        <f t="shared" ref="E368:E377" si="10">IF(D368&lt;=2000,"Y","N")</f>
        <v>Y</v>
      </c>
      <c r="F368" s="122" t="s">
        <v>319</v>
      </c>
      <c r="G368" s="123" t="s">
        <v>319</v>
      </c>
      <c r="H368" s="122" t="s">
        <v>319</v>
      </c>
    </row>
    <row r="369" spans="1:8" ht="18" x14ac:dyDescent="0.3">
      <c r="A369" s="96" t="s">
        <v>1057</v>
      </c>
      <c r="B369" s="96" t="s">
        <v>1058</v>
      </c>
      <c r="C369" s="97" t="s">
        <v>368</v>
      </c>
      <c r="D369" s="97">
        <v>393</v>
      </c>
      <c r="E369" s="98" t="str">
        <f t="shared" si="10"/>
        <v>Y</v>
      </c>
      <c r="F369" s="122" t="s">
        <v>319</v>
      </c>
      <c r="G369" s="123" t="s">
        <v>319</v>
      </c>
      <c r="H369" s="122" t="s">
        <v>319</v>
      </c>
    </row>
    <row r="370" spans="1:8" x14ac:dyDescent="0.3">
      <c r="A370" s="96" t="s">
        <v>1059</v>
      </c>
      <c r="B370" s="96" t="s">
        <v>1060</v>
      </c>
      <c r="C370" s="97" t="s">
        <v>368</v>
      </c>
      <c r="D370" s="97">
        <v>393</v>
      </c>
      <c r="E370" s="98" t="str">
        <f t="shared" si="10"/>
        <v>Y</v>
      </c>
      <c r="F370" s="122" t="s">
        <v>319</v>
      </c>
      <c r="G370" s="123" t="s">
        <v>319</v>
      </c>
      <c r="H370" s="122" t="s">
        <v>319</v>
      </c>
    </row>
    <row r="371" spans="1:8" x14ac:dyDescent="0.3">
      <c r="A371" s="96" t="s">
        <v>1061</v>
      </c>
      <c r="B371" s="96" t="s">
        <v>1062</v>
      </c>
      <c r="C371" s="97" t="s">
        <v>368</v>
      </c>
      <c r="D371" s="97">
        <v>94</v>
      </c>
      <c r="E371" s="98" t="str">
        <f t="shared" si="10"/>
        <v>Y</v>
      </c>
      <c r="F371" s="122" t="s">
        <v>319</v>
      </c>
      <c r="G371" s="123" t="s">
        <v>319</v>
      </c>
      <c r="H371" s="122" t="s">
        <v>319</v>
      </c>
    </row>
    <row r="372" spans="1:8" x14ac:dyDescent="0.3">
      <c r="A372" s="96" t="s">
        <v>1063</v>
      </c>
      <c r="B372" s="96" t="s">
        <v>1064</v>
      </c>
      <c r="C372" s="97" t="s">
        <v>368</v>
      </c>
      <c r="D372" s="97">
        <v>94</v>
      </c>
      <c r="E372" s="98" t="str">
        <f t="shared" si="10"/>
        <v>Y</v>
      </c>
      <c r="F372" s="122" t="s">
        <v>319</v>
      </c>
      <c r="G372" s="123" t="s">
        <v>319</v>
      </c>
      <c r="H372" s="122" t="s">
        <v>319</v>
      </c>
    </row>
    <row r="373" spans="1:8" x14ac:dyDescent="0.3">
      <c r="A373" s="96" t="s">
        <v>1065</v>
      </c>
      <c r="B373" s="96" t="s">
        <v>1066</v>
      </c>
      <c r="C373" s="97" t="s">
        <v>368</v>
      </c>
      <c r="D373" s="97">
        <v>274</v>
      </c>
      <c r="E373" s="98" t="str">
        <f t="shared" si="10"/>
        <v>Y</v>
      </c>
      <c r="F373" s="122" t="s">
        <v>319</v>
      </c>
      <c r="G373" s="123" t="s">
        <v>319</v>
      </c>
      <c r="H373" s="122" t="s">
        <v>319</v>
      </c>
    </row>
    <row r="374" spans="1:8" x14ac:dyDescent="0.3">
      <c r="A374" s="96" t="s">
        <v>1067</v>
      </c>
      <c r="B374" s="96" t="s">
        <v>1068</v>
      </c>
      <c r="C374" s="97" t="s">
        <v>368</v>
      </c>
      <c r="D374" s="97">
        <v>52</v>
      </c>
      <c r="E374" s="98" t="str">
        <f t="shared" si="10"/>
        <v>Y</v>
      </c>
      <c r="F374" s="122" t="s">
        <v>319</v>
      </c>
      <c r="G374" s="123" t="s">
        <v>319</v>
      </c>
      <c r="H374" s="122" t="s">
        <v>319</v>
      </c>
    </row>
    <row r="375" spans="1:8" x14ac:dyDescent="0.3">
      <c r="A375" s="96" t="s">
        <v>1069</v>
      </c>
      <c r="B375" s="96" t="s">
        <v>1070</v>
      </c>
      <c r="C375" s="97" t="s">
        <v>368</v>
      </c>
      <c r="D375" s="97">
        <v>52</v>
      </c>
      <c r="E375" s="98" t="str">
        <f t="shared" si="10"/>
        <v>Y</v>
      </c>
      <c r="F375" s="122" t="s">
        <v>319</v>
      </c>
      <c r="G375" s="123" t="s">
        <v>319</v>
      </c>
      <c r="H375" s="122" t="s">
        <v>319</v>
      </c>
    </row>
    <row r="376" spans="1:8" x14ac:dyDescent="0.3">
      <c r="A376" s="96" t="s">
        <v>1071</v>
      </c>
      <c r="B376" s="96" t="s">
        <v>1072</v>
      </c>
      <c r="C376" s="97" t="s">
        <v>368</v>
      </c>
      <c r="D376" s="97">
        <v>671</v>
      </c>
      <c r="E376" s="98" t="str">
        <f t="shared" si="10"/>
        <v>Y</v>
      </c>
      <c r="F376" s="122" t="s">
        <v>319</v>
      </c>
      <c r="G376" s="123" t="s">
        <v>319</v>
      </c>
      <c r="H376" s="122" t="s">
        <v>319</v>
      </c>
    </row>
    <row r="377" spans="1:8" x14ac:dyDescent="0.3">
      <c r="A377" s="96" t="s">
        <v>1073</v>
      </c>
      <c r="B377" s="96" t="s">
        <v>1074</v>
      </c>
      <c r="C377" s="97" t="s">
        <v>368</v>
      </c>
      <c r="D377" s="97">
        <v>671</v>
      </c>
      <c r="E377" s="98" t="str">
        <f t="shared" si="10"/>
        <v>Y</v>
      </c>
      <c r="F377" s="122" t="s">
        <v>319</v>
      </c>
      <c r="G377" s="123" t="s">
        <v>319</v>
      </c>
      <c r="H377" s="122" t="s">
        <v>319</v>
      </c>
    </row>
    <row r="378" spans="1:8" x14ac:dyDescent="0.3">
      <c r="A378" s="96" t="s">
        <v>1075</v>
      </c>
      <c r="B378" s="96" t="s">
        <v>1076</v>
      </c>
      <c r="C378" s="97" t="s">
        <v>352</v>
      </c>
      <c r="D378" s="97">
        <v>202</v>
      </c>
      <c r="E378" s="98" t="s">
        <v>319</v>
      </c>
      <c r="F378" s="122" t="s">
        <v>319</v>
      </c>
      <c r="G378" s="123" t="s">
        <v>319</v>
      </c>
      <c r="H378" s="122" t="s">
        <v>319</v>
      </c>
    </row>
    <row r="379" spans="1:8" x14ac:dyDescent="0.3">
      <c r="A379" s="96" t="s">
        <v>1077</v>
      </c>
      <c r="B379" s="96" t="s">
        <v>1078</v>
      </c>
      <c r="C379" s="97" t="s">
        <v>329</v>
      </c>
      <c r="D379" s="97">
        <v>2296</v>
      </c>
      <c r="E379" s="98" t="str">
        <f t="shared" ref="E379:E385" si="11">IF(D379&lt;=2000,"Y","N")</f>
        <v>N</v>
      </c>
      <c r="F379" s="122" t="s">
        <v>319</v>
      </c>
      <c r="G379" s="123" t="s">
        <v>319</v>
      </c>
      <c r="H379" s="122" t="s">
        <v>319</v>
      </c>
    </row>
    <row r="380" spans="1:8" x14ac:dyDescent="0.3">
      <c r="A380" s="96" t="s">
        <v>1079</v>
      </c>
      <c r="B380" s="96" t="s">
        <v>1080</v>
      </c>
      <c r="C380" s="97" t="s">
        <v>329</v>
      </c>
      <c r="D380" s="97">
        <v>2296</v>
      </c>
      <c r="E380" s="98" t="str">
        <f t="shared" si="11"/>
        <v>N</v>
      </c>
      <c r="F380" s="122" t="s">
        <v>319</v>
      </c>
      <c r="G380" s="123" t="s">
        <v>319</v>
      </c>
      <c r="H380" s="122" t="s">
        <v>319</v>
      </c>
    </row>
    <row r="381" spans="1:8" x14ac:dyDescent="0.3">
      <c r="A381" s="96" t="s">
        <v>1082</v>
      </c>
      <c r="B381" s="96" t="s">
        <v>1083</v>
      </c>
      <c r="C381" s="97" t="s">
        <v>329</v>
      </c>
      <c r="D381" s="97">
        <v>827</v>
      </c>
      <c r="E381" s="98" t="str">
        <f t="shared" si="11"/>
        <v>Y</v>
      </c>
      <c r="F381" s="122" t="s">
        <v>319</v>
      </c>
      <c r="G381" s="123" t="s">
        <v>319</v>
      </c>
      <c r="H381" s="122" t="s">
        <v>319</v>
      </c>
    </row>
    <row r="382" spans="1:8" x14ac:dyDescent="0.3">
      <c r="A382" s="96" t="s">
        <v>1084</v>
      </c>
      <c r="B382" s="96" t="s">
        <v>1085</v>
      </c>
      <c r="C382" s="97" t="s">
        <v>326</v>
      </c>
      <c r="D382" s="97">
        <v>827</v>
      </c>
      <c r="E382" s="98" t="str">
        <f t="shared" si="11"/>
        <v>Y</v>
      </c>
      <c r="F382" s="122" t="s">
        <v>319</v>
      </c>
      <c r="G382" s="123" t="s">
        <v>319</v>
      </c>
      <c r="H382" s="122" t="s">
        <v>319</v>
      </c>
    </row>
    <row r="383" spans="1:8" x14ac:dyDescent="0.3">
      <c r="A383" s="96" t="s">
        <v>1086</v>
      </c>
      <c r="B383" s="96" t="s">
        <v>1087</v>
      </c>
      <c r="C383" s="97" t="s">
        <v>329</v>
      </c>
      <c r="D383" s="97">
        <v>2661</v>
      </c>
      <c r="E383" s="98" t="str">
        <f t="shared" si="11"/>
        <v>N</v>
      </c>
      <c r="F383" s="124" t="s">
        <v>463</v>
      </c>
      <c r="G383" s="123" t="s">
        <v>319</v>
      </c>
      <c r="H383" s="124" t="s">
        <v>463</v>
      </c>
    </row>
    <row r="384" spans="1:8" x14ac:dyDescent="0.3">
      <c r="A384" s="96" t="s">
        <v>1088</v>
      </c>
      <c r="B384" s="96" t="s">
        <v>1089</v>
      </c>
      <c r="C384" s="97" t="s">
        <v>329</v>
      </c>
      <c r="D384" s="97">
        <v>1292</v>
      </c>
      <c r="E384" s="98" t="str">
        <f t="shared" si="11"/>
        <v>Y</v>
      </c>
      <c r="F384" s="122" t="s">
        <v>319</v>
      </c>
      <c r="G384" s="123" t="s">
        <v>319</v>
      </c>
      <c r="H384" s="122" t="s">
        <v>319</v>
      </c>
    </row>
    <row r="385" spans="1:8" x14ac:dyDescent="0.3">
      <c r="A385" s="96" t="s">
        <v>1090</v>
      </c>
      <c r="B385" s="96" t="s">
        <v>1090</v>
      </c>
      <c r="C385" s="97" t="s">
        <v>368</v>
      </c>
      <c r="D385" s="97">
        <v>4585</v>
      </c>
      <c r="E385" s="98" t="str">
        <f t="shared" si="11"/>
        <v>N</v>
      </c>
      <c r="F385" s="124" t="s">
        <v>463</v>
      </c>
      <c r="G385" s="123" t="s">
        <v>319</v>
      </c>
      <c r="H385" s="124" t="s">
        <v>463</v>
      </c>
    </row>
    <row r="386" spans="1:8" x14ac:dyDescent="0.3">
      <c r="A386" s="96" t="s">
        <v>1091</v>
      </c>
      <c r="B386" s="96" t="s">
        <v>1092</v>
      </c>
      <c r="C386" s="97" t="s">
        <v>368</v>
      </c>
      <c r="D386" s="97" t="s">
        <v>150</v>
      </c>
      <c r="E386" s="98" t="s">
        <v>463</v>
      </c>
      <c r="F386" s="122" t="s">
        <v>319</v>
      </c>
      <c r="G386" s="124" t="s">
        <v>463</v>
      </c>
      <c r="H386" s="124" t="s">
        <v>463</v>
      </c>
    </row>
    <row r="387" spans="1:8" x14ac:dyDescent="0.3">
      <c r="A387" s="96" t="s">
        <v>1093</v>
      </c>
      <c r="B387" s="96" t="s">
        <v>1094</v>
      </c>
      <c r="C387" s="97" t="s">
        <v>368</v>
      </c>
      <c r="D387" s="97" t="s">
        <v>150</v>
      </c>
      <c r="E387" s="98" t="s">
        <v>463</v>
      </c>
      <c r="F387" s="124" t="s">
        <v>463</v>
      </c>
      <c r="G387" s="124" t="s">
        <v>463</v>
      </c>
      <c r="H387" s="124" t="s">
        <v>463</v>
      </c>
    </row>
    <row r="388" spans="1:8" x14ac:dyDescent="0.3">
      <c r="A388" s="96" t="s">
        <v>1095</v>
      </c>
      <c r="B388" s="96" t="s">
        <v>1095</v>
      </c>
      <c r="C388" s="97" t="s">
        <v>368</v>
      </c>
      <c r="D388" s="97">
        <v>202</v>
      </c>
      <c r="E388" s="98" t="str">
        <f>IF(D388&lt;=2000,"Y","N")</f>
        <v>Y</v>
      </c>
      <c r="F388" s="122" t="s">
        <v>319</v>
      </c>
      <c r="G388" s="123" t="s">
        <v>319</v>
      </c>
      <c r="H388" s="122" t="s">
        <v>319</v>
      </c>
    </row>
    <row r="389" spans="1:8" x14ac:dyDescent="0.3">
      <c r="A389" s="96" t="s">
        <v>1096</v>
      </c>
      <c r="B389" s="96" t="s">
        <v>1097</v>
      </c>
      <c r="C389" s="97" t="s">
        <v>368</v>
      </c>
      <c r="D389" s="97" t="s">
        <v>150</v>
      </c>
      <c r="E389" s="98" t="s">
        <v>463</v>
      </c>
      <c r="F389" s="124" t="s">
        <v>463</v>
      </c>
      <c r="G389" s="123" t="s">
        <v>319</v>
      </c>
      <c r="H389" s="124" t="s">
        <v>463</v>
      </c>
    </row>
    <row r="390" spans="1:8" x14ac:dyDescent="0.3">
      <c r="A390" s="96" t="s">
        <v>1098</v>
      </c>
      <c r="B390" s="96" t="s">
        <v>1098</v>
      </c>
      <c r="C390" s="97" t="s">
        <v>368</v>
      </c>
      <c r="D390" s="97" t="s">
        <v>150</v>
      </c>
      <c r="E390" s="98" t="s">
        <v>319</v>
      </c>
      <c r="F390" s="124" t="s">
        <v>463</v>
      </c>
      <c r="G390" s="124" t="s">
        <v>463</v>
      </c>
      <c r="H390" s="124" t="s">
        <v>463</v>
      </c>
    </row>
    <row r="391" spans="1:8" x14ac:dyDescent="0.3">
      <c r="A391" s="96" t="s">
        <v>1099</v>
      </c>
      <c r="B391" s="96" t="s">
        <v>1100</v>
      </c>
      <c r="C391" s="97" t="s">
        <v>368</v>
      </c>
      <c r="D391" s="97">
        <v>2268</v>
      </c>
      <c r="E391" s="98" t="str">
        <f>IF(D391&lt;=2000,"Y","N")</f>
        <v>N</v>
      </c>
      <c r="F391" s="124" t="s">
        <v>463</v>
      </c>
      <c r="G391" s="124" t="s">
        <v>463</v>
      </c>
      <c r="H391" s="124" t="s">
        <v>463</v>
      </c>
    </row>
    <row r="392" spans="1:8" x14ac:dyDescent="0.3">
      <c r="A392" s="96" t="s">
        <v>1101</v>
      </c>
      <c r="B392" s="96" t="s">
        <v>1102</v>
      </c>
      <c r="C392" s="97" t="s">
        <v>368</v>
      </c>
      <c r="D392" s="97" t="s">
        <v>150</v>
      </c>
      <c r="E392" s="98" t="s">
        <v>319</v>
      </c>
      <c r="F392" s="124" t="s">
        <v>463</v>
      </c>
      <c r="G392" s="123" t="s">
        <v>319</v>
      </c>
      <c r="H392" s="124" t="s">
        <v>463</v>
      </c>
    </row>
    <row r="393" spans="1:8" x14ac:dyDescent="0.3">
      <c r="A393" s="96" t="s">
        <v>1103</v>
      </c>
      <c r="B393" s="96" t="s">
        <v>1104</v>
      </c>
      <c r="C393" s="97" t="s">
        <v>316</v>
      </c>
      <c r="D393" s="97">
        <v>2170</v>
      </c>
      <c r="E393" s="98" t="str">
        <f>IF(D393&lt;=2000,"Y","N")</f>
        <v>N</v>
      </c>
      <c r="F393" s="122" t="s">
        <v>319</v>
      </c>
      <c r="G393" s="124" t="s">
        <v>463</v>
      </c>
      <c r="H393" s="122" t="s">
        <v>319</v>
      </c>
    </row>
    <row r="394" spans="1:8" x14ac:dyDescent="0.3">
      <c r="A394" s="96" t="s">
        <v>1105</v>
      </c>
      <c r="B394" s="96" t="s">
        <v>1106</v>
      </c>
      <c r="C394" s="97" t="s">
        <v>316</v>
      </c>
      <c r="D394" s="97">
        <v>1452</v>
      </c>
      <c r="E394" s="98" t="str">
        <f>IF(D394&lt;=2000,"Y","N")</f>
        <v>Y</v>
      </c>
      <c r="F394" s="124" t="s">
        <v>463</v>
      </c>
      <c r="G394" s="123" t="s">
        <v>319</v>
      </c>
      <c r="H394" s="122" t="s">
        <v>319</v>
      </c>
    </row>
    <row r="395" spans="1:8" x14ac:dyDescent="0.3">
      <c r="A395" s="96" t="s">
        <v>1107</v>
      </c>
      <c r="B395" s="96" t="s">
        <v>1108</v>
      </c>
      <c r="C395" s="97" t="s">
        <v>316</v>
      </c>
      <c r="D395" s="97">
        <v>1231</v>
      </c>
      <c r="E395" s="98" t="str">
        <f>IF(D395&lt;=2000,"Y","N")</f>
        <v>Y</v>
      </c>
      <c r="F395" s="122" t="s">
        <v>319</v>
      </c>
      <c r="G395" s="123" t="s">
        <v>319</v>
      </c>
      <c r="H395" s="122" t="s">
        <v>319</v>
      </c>
    </row>
    <row r="396" spans="1:8" x14ac:dyDescent="0.3">
      <c r="A396" s="96" t="s">
        <v>1109</v>
      </c>
      <c r="B396" s="96" t="s">
        <v>1110</v>
      </c>
      <c r="C396" s="97" t="s">
        <v>316</v>
      </c>
      <c r="D396" s="97">
        <v>403</v>
      </c>
      <c r="E396" s="98" t="str">
        <f>IF(D396&lt;=2000,"Y","N")</f>
        <v>Y</v>
      </c>
      <c r="F396" s="122" t="s">
        <v>319</v>
      </c>
      <c r="G396" s="123" t="s">
        <v>319</v>
      </c>
      <c r="H396" s="122" t="s">
        <v>319</v>
      </c>
    </row>
    <row r="397" spans="1:8" x14ac:dyDescent="0.3">
      <c r="A397" s="96" t="s">
        <v>1111</v>
      </c>
      <c r="B397" s="96" t="s">
        <v>1112</v>
      </c>
      <c r="C397" s="97" t="s">
        <v>329</v>
      </c>
      <c r="D397" s="97" t="s">
        <v>150</v>
      </c>
      <c r="E397" s="98" t="s">
        <v>463</v>
      </c>
      <c r="F397" s="122" t="s">
        <v>319</v>
      </c>
      <c r="G397" s="124" t="s">
        <v>463</v>
      </c>
      <c r="H397" s="124" t="s">
        <v>463</v>
      </c>
    </row>
    <row r="398" spans="1:8" x14ac:dyDescent="0.3">
      <c r="A398" s="96" t="s">
        <v>1113</v>
      </c>
      <c r="B398" s="96" t="s">
        <v>1114</v>
      </c>
      <c r="C398" s="97" t="s">
        <v>326</v>
      </c>
      <c r="D398" s="97">
        <v>598</v>
      </c>
      <c r="E398" s="98" t="s">
        <v>319</v>
      </c>
      <c r="F398" s="122" t="s">
        <v>319</v>
      </c>
      <c r="G398" s="123" t="s">
        <v>319</v>
      </c>
      <c r="H398" s="122" t="s">
        <v>319</v>
      </c>
    </row>
    <row r="399" spans="1:8" x14ac:dyDescent="0.3">
      <c r="A399" s="96" t="s">
        <v>1115</v>
      </c>
      <c r="B399" s="96" t="s">
        <v>1116</v>
      </c>
      <c r="C399" s="97" t="s">
        <v>366</v>
      </c>
      <c r="D399" s="97" t="s">
        <v>150</v>
      </c>
      <c r="E399" s="98" t="s">
        <v>463</v>
      </c>
      <c r="F399" s="122" t="s">
        <v>319</v>
      </c>
      <c r="G399" s="123" t="s">
        <v>319</v>
      </c>
      <c r="H399" s="122" t="s">
        <v>319</v>
      </c>
    </row>
    <row r="400" spans="1:8" ht="18" x14ac:dyDescent="0.3">
      <c r="A400" s="96" t="s">
        <v>1117</v>
      </c>
      <c r="B400" s="96" t="s">
        <v>1118</v>
      </c>
      <c r="C400" s="97" t="s">
        <v>342</v>
      </c>
      <c r="D400" s="97">
        <v>50</v>
      </c>
      <c r="E400" s="98" t="str">
        <f t="shared" ref="E400:E463" si="12">IF(D400&lt;=2000,"Y","N")</f>
        <v>Y</v>
      </c>
      <c r="F400" s="122" t="s">
        <v>319</v>
      </c>
      <c r="G400" s="123" t="s">
        <v>319</v>
      </c>
      <c r="H400" s="122" t="s">
        <v>319</v>
      </c>
    </row>
    <row r="401" spans="1:8" x14ac:dyDescent="0.3">
      <c r="A401" s="96" t="s">
        <v>1119</v>
      </c>
      <c r="B401" s="96" t="s">
        <v>1120</v>
      </c>
      <c r="C401" s="97" t="s">
        <v>329</v>
      </c>
      <c r="D401" s="97">
        <v>786</v>
      </c>
      <c r="E401" s="98" t="str">
        <f t="shared" si="12"/>
        <v>Y</v>
      </c>
      <c r="F401" s="122" t="s">
        <v>319</v>
      </c>
      <c r="G401" s="123" t="s">
        <v>319</v>
      </c>
      <c r="H401" s="122" t="s">
        <v>319</v>
      </c>
    </row>
    <row r="402" spans="1:8" x14ac:dyDescent="0.3">
      <c r="A402" s="96" t="s">
        <v>1121</v>
      </c>
      <c r="B402" s="96" t="s">
        <v>1122</v>
      </c>
      <c r="C402" s="97" t="s">
        <v>329</v>
      </c>
      <c r="D402" s="97">
        <v>2103</v>
      </c>
      <c r="E402" s="98" t="str">
        <f t="shared" si="12"/>
        <v>N</v>
      </c>
      <c r="F402" s="124" t="s">
        <v>463</v>
      </c>
      <c r="G402" s="124" t="s">
        <v>463</v>
      </c>
      <c r="H402" s="124" t="s">
        <v>463</v>
      </c>
    </row>
    <row r="403" spans="1:8" x14ac:dyDescent="0.3">
      <c r="A403" s="96" t="s">
        <v>1123</v>
      </c>
      <c r="B403" s="96" t="s">
        <v>717</v>
      </c>
      <c r="C403" s="97" t="s">
        <v>326</v>
      </c>
      <c r="D403" s="97">
        <v>102</v>
      </c>
      <c r="E403" s="98" t="str">
        <f t="shared" si="12"/>
        <v>Y</v>
      </c>
      <c r="F403" s="122" t="s">
        <v>319</v>
      </c>
      <c r="G403" s="123" t="s">
        <v>319</v>
      </c>
      <c r="H403" s="122" t="s">
        <v>319</v>
      </c>
    </row>
    <row r="404" spans="1:8" x14ac:dyDescent="0.3">
      <c r="A404" s="96" t="s">
        <v>581</v>
      </c>
      <c r="B404" s="96" t="s">
        <v>1124</v>
      </c>
      <c r="C404" s="97" t="s">
        <v>326</v>
      </c>
      <c r="D404" s="97">
        <v>1490</v>
      </c>
      <c r="E404" s="98" t="str">
        <f t="shared" si="12"/>
        <v>Y</v>
      </c>
      <c r="F404" s="122" t="s">
        <v>319</v>
      </c>
      <c r="G404" s="123" t="s">
        <v>319</v>
      </c>
      <c r="H404" s="122" t="s">
        <v>319</v>
      </c>
    </row>
    <row r="405" spans="1:8" x14ac:dyDescent="0.3">
      <c r="A405" s="96" t="s">
        <v>1125</v>
      </c>
      <c r="B405" s="96" t="s">
        <v>1126</v>
      </c>
      <c r="C405" s="97" t="s">
        <v>868</v>
      </c>
      <c r="D405" s="97">
        <v>236</v>
      </c>
      <c r="E405" s="98" t="str">
        <f t="shared" si="12"/>
        <v>Y</v>
      </c>
      <c r="F405" s="122" t="s">
        <v>319</v>
      </c>
      <c r="G405" s="123" t="s">
        <v>319</v>
      </c>
      <c r="H405" s="122" t="s">
        <v>319</v>
      </c>
    </row>
    <row r="406" spans="1:8" x14ac:dyDescent="0.3">
      <c r="A406" s="96" t="s">
        <v>1127</v>
      </c>
      <c r="B406" s="96" t="s">
        <v>1128</v>
      </c>
      <c r="C406" s="97" t="s">
        <v>326</v>
      </c>
      <c r="D406" s="97">
        <v>263</v>
      </c>
      <c r="E406" s="98" t="str">
        <f t="shared" si="12"/>
        <v>Y</v>
      </c>
      <c r="F406" s="122" t="s">
        <v>319</v>
      </c>
      <c r="G406" s="123" t="s">
        <v>319</v>
      </c>
      <c r="H406" s="122" t="s">
        <v>319</v>
      </c>
    </row>
    <row r="407" spans="1:8" x14ac:dyDescent="0.3">
      <c r="A407" s="96" t="s">
        <v>1129</v>
      </c>
      <c r="B407" s="96" t="s">
        <v>1130</v>
      </c>
      <c r="C407" s="97" t="s">
        <v>326</v>
      </c>
      <c r="D407" s="97">
        <v>641</v>
      </c>
      <c r="E407" s="98" t="str">
        <f t="shared" si="12"/>
        <v>Y</v>
      </c>
      <c r="F407" s="122" t="s">
        <v>319</v>
      </c>
      <c r="G407" s="123" t="s">
        <v>319</v>
      </c>
      <c r="H407" s="122" t="s">
        <v>319</v>
      </c>
    </row>
    <row r="408" spans="1:8" x14ac:dyDescent="0.3">
      <c r="A408" s="96" t="s">
        <v>1131</v>
      </c>
      <c r="B408" s="96" t="s">
        <v>1132</v>
      </c>
      <c r="C408" s="97" t="s">
        <v>329</v>
      </c>
      <c r="D408" s="97">
        <v>2383</v>
      </c>
      <c r="E408" s="98" t="str">
        <f t="shared" si="12"/>
        <v>N</v>
      </c>
      <c r="F408" s="122" t="s">
        <v>319</v>
      </c>
      <c r="G408" s="123" t="s">
        <v>319</v>
      </c>
      <c r="H408" s="122" t="s">
        <v>319</v>
      </c>
    </row>
    <row r="409" spans="1:8" x14ac:dyDescent="0.3">
      <c r="A409" s="96" t="s">
        <v>1133</v>
      </c>
      <c r="B409" s="96" t="s">
        <v>1134</v>
      </c>
      <c r="C409" s="97" t="s">
        <v>316</v>
      </c>
      <c r="D409" s="97">
        <v>1639</v>
      </c>
      <c r="E409" s="98" t="str">
        <f t="shared" si="12"/>
        <v>Y</v>
      </c>
      <c r="F409" s="122" t="s">
        <v>319</v>
      </c>
      <c r="G409" s="124" t="s">
        <v>463</v>
      </c>
      <c r="H409" s="122" t="s">
        <v>319</v>
      </c>
    </row>
    <row r="410" spans="1:8" x14ac:dyDescent="0.3">
      <c r="A410" s="96" t="s">
        <v>1135</v>
      </c>
      <c r="B410" s="96" t="s">
        <v>1136</v>
      </c>
      <c r="C410" s="97" t="s">
        <v>316</v>
      </c>
      <c r="D410" s="97">
        <v>960</v>
      </c>
      <c r="E410" s="98" t="str">
        <f t="shared" si="12"/>
        <v>Y</v>
      </c>
      <c r="F410" s="122" t="s">
        <v>319</v>
      </c>
      <c r="G410" s="123" t="s">
        <v>319</v>
      </c>
      <c r="H410" s="122" t="s">
        <v>319</v>
      </c>
    </row>
    <row r="411" spans="1:8" x14ac:dyDescent="0.3">
      <c r="A411" s="96" t="s">
        <v>1137</v>
      </c>
      <c r="B411" s="96" t="s">
        <v>1138</v>
      </c>
      <c r="C411" s="97" t="s">
        <v>316</v>
      </c>
      <c r="D411" s="97">
        <v>757</v>
      </c>
      <c r="E411" s="98" t="str">
        <f t="shared" si="12"/>
        <v>Y</v>
      </c>
      <c r="F411" s="122" t="s">
        <v>319</v>
      </c>
      <c r="G411" s="123" t="s">
        <v>319</v>
      </c>
      <c r="H411" s="122" t="s">
        <v>319</v>
      </c>
    </row>
    <row r="412" spans="1:8" x14ac:dyDescent="0.3">
      <c r="A412" s="96" t="s">
        <v>1139</v>
      </c>
      <c r="B412" s="96" t="s">
        <v>1140</v>
      </c>
      <c r="C412" s="97" t="s">
        <v>329</v>
      </c>
      <c r="D412" s="97">
        <v>457</v>
      </c>
      <c r="E412" s="98" t="str">
        <f t="shared" si="12"/>
        <v>Y</v>
      </c>
      <c r="F412" s="122" t="s">
        <v>319</v>
      </c>
      <c r="G412" s="123" t="s">
        <v>319</v>
      </c>
      <c r="H412" s="122" t="s">
        <v>319</v>
      </c>
    </row>
    <row r="413" spans="1:8" x14ac:dyDescent="0.3">
      <c r="A413" s="96" t="s">
        <v>1141</v>
      </c>
      <c r="B413" s="96" t="s">
        <v>1142</v>
      </c>
      <c r="C413" s="97" t="s">
        <v>868</v>
      </c>
      <c r="D413" s="97">
        <v>39</v>
      </c>
      <c r="E413" s="98" t="str">
        <f t="shared" si="12"/>
        <v>Y</v>
      </c>
      <c r="F413" s="122" t="s">
        <v>319</v>
      </c>
      <c r="G413" s="123" t="s">
        <v>319</v>
      </c>
      <c r="H413" s="122" t="s">
        <v>319</v>
      </c>
    </row>
    <row r="414" spans="1:8" x14ac:dyDescent="0.3">
      <c r="A414" s="96" t="s">
        <v>1143</v>
      </c>
      <c r="B414" s="96" t="s">
        <v>1144</v>
      </c>
      <c r="C414" s="97" t="s">
        <v>316</v>
      </c>
      <c r="D414" s="97">
        <v>527</v>
      </c>
      <c r="E414" s="98" t="str">
        <f t="shared" si="12"/>
        <v>Y</v>
      </c>
      <c r="F414" s="122" t="s">
        <v>319</v>
      </c>
      <c r="G414" s="123" t="s">
        <v>319</v>
      </c>
      <c r="H414" s="122" t="s">
        <v>319</v>
      </c>
    </row>
    <row r="415" spans="1:8" x14ac:dyDescent="0.3">
      <c r="A415" s="96" t="s">
        <v>1145</v>
      </c>
      <c r="B415" s="96" t="s">
        <v>1146</v>
      </c>
      <c r="C415" s="97" t="s">
        <v>374</v>
      </c>
      <c r="D415" s="97">
        <v>410</v>
      </c>
      <c r="E415" s="98" t="str">
        <f t="shared" si="12"/>
        <v>Y</v>
      </c>
      <c r="F415" s="122" t="s">
        <v>319</v>
      </c>
      <c r="G415" s="123" t="s">
        <v>319</v>
      </c>
      <c r="H415" s="122" t="s">
        <v>319</v>
      </c>
    </row>
    <row r="416" spans="1:8" s="98" customFormat="1" x14ac:dyDescent="0.3">
      <c r="A416" s="96" t="s">
        <v>1147</v>
      </c>
      <c r="B416" s="96" t="s">
        <v>1148</v>
      </c>
      <c r="C416" s="97" t="s">
        <v>316</v>
      </c>
      <c r="D416" s="97">
        <v>914</v>
      </c>
      <c r="E416" s="98" t="str">
        <f t="shared" si="12"/>
        <v>Y</v>
      </c>
      <c r="F416" s="122" t="s">
        <v>319</v>
      </c>
      <c r="G416" s="123" t="s">
        <v>319</v>
      </c>
      <c r="H416" s="122" t="s">
        <v>319</v>
      </c>
    </row>
    <row r="417" spans="1:8" x14ac:dyDescent="0.3">
      <c r="A417" s="96" t="s">
        <v>1149</v>
      </c>
      <c r="B417" s="96" t="s">
        <v>1150</v>
      </c>
      <c r="C417" s="97" t="s">
        <v>374</v>
      </c>
      <c r="D417" s="97">
        <v>192</v>
      </c>
      <c r="E417" s="98" t="str">
        <f t="shared" si="12"/>
        <v>Y</v>
      </c>
      <c r="F417" s="122" t="s">
        <v>319</v>
      </c>
      <c r="G417" s="123" t="s">
        <v>319</v>
      </c>
      <c r="H417" s="122" t="s">
        <v>319</v>
      </c>
    </row>
    <row r="418" spans="1:8" x14ac:dyDescent="0.3">
      <c r="A418" s="113" t="s">
        <v>1151</v>
      </c>
      <c r="B418" s="113" t="s">
        <v>1152</v>
      </c>
      <c r="C418" s="101" t="s">
        <v>374</v>
      </c>
      <c r="D418" s="101">
        <v>2018</v>
      </c>
      <c r="E418" s="98" t="str">
        <f t="shared" si="12"/>
        <v>N</v>
      </c>
      <c r="F418" s="122" t="s">
        <v>319</v>
      </c>
      <c r="G418" s="123" t="s">
        <v>319</v>
      </c>
      <c r="H418" s="122" t="s">
        <v>319</v>
      </c>
    </row>
    <row r="419" spans="1:8" x14ac:dyDescent="0.3">
      <c r="A419" s="113" t="s">
        <v>1153</v>
      </c>
      <c r="B419" s="113" t="s">
        <v>1154</v>
      </c>
      <c r="C419" s="101" t="s">
        <v>316</v>
      </c>
      <c r="D419" s="101">
        <v>53</v>
      </c>
      <c r="E419" s="98" t="str">
        <f t="shared" si="12"/>
        <v>Y</v>
      </c>
      <c r="F419" s="122" t="s">
        <v>319</v>
      </c>
      <c r="G419" s="123" t="s">
        <v>319</v>
      </c>
      <c r="H419" s="122" t="s">
        <v>319</v>
      </c>
    </row>
    <row r="420" spans="1:8" x14ac:dyDescent="0.3">
      <c r="A420" s="113" t="s">
        <v>1155</v>
      </c>
      <c r="B420" s="113" t="s">
        <v>1156</v>
      </c>
      <c r="C420" s="101" t="s">
        <v>355</v>
      </c>
      <c r="D420" s="101">
        <v>53</v>
      </c>
      <c r="E420" s="98" t="str">
        <f t="shared" si="12"/>
        <v>Y</v>
      </c>
      <c r="F420" s="122" t="s">
        <v>319</v>
      </c>
      <c r="G420" s="123" t="s">
        <v>319</v>
      </c>
      <c r="H420" s="122" t="s">
        <v>319</v>
      </c>
    </row>
    <row r="421" spans="1:8" x14ac:dyDescent="0.3">
      <c r="A421" s="113" t="s">
        <v>1157</v>
      </c>
      <c r="B421" s="113" t="s">
        <v>1158</v>
      </c>
      <c r="C421" s="101" t="s">
        <v>355</v>
      </c>
      <c r="D421" s="101">
        <v>53</v>
      </c>
      <c r="E421" s="98" t="str">
        <f t="shared" si="12"/>
        <v>Y</v>
      </c>
      <c r="F421" s="122" t="s">
        <v>319</v>
      </c>
      <c r="G421" s="123" t="s">
        <v>319</v>
      </c>
      <c r="H421" s="122" t="s">
        <v>319</v>
      </c>
    </row>
    <row r="422" spans="1:8" x14ac:dyDescent="0.3">
      <c r="A422" s="113" t="s">
        <v>1159</v>
      </c>
      <c r="B422" s="113" t="s">
        <v>1158</v>
      </c>
      <c r="C422" s="101" t="s">
        <v>355</v>
      </c>
      <c r="D422" s="101">
        <v>53</v>
      </c>
      <c r="E422" s="98" t="str">
        <f t="shared" si="12"/>
        <v>Y</v>
      </c>
      <c r="F422" s="122" t="s">
        <v>319</v>
      </c>
      <c r="G422" s="123" t="s">
        <v>319</v>
      </c>
      <c r="H422" s="122" t="s">
        <v>319</v>
      </c>
    </row>
    <row r="423" spans="1:8" x14ac:dyDescent="0.3">
      <c r="A423" s="113" t="s">
        <v>1160</v>
      </c>
      <c r="B423" s="113" t="s">
        <v>1161</v>
      </c>
      <c r="C423" s="101" t="s">
        <v>329</v>
      </c>
      <c r="D423" s="101">
        <v>4603</v>
      </c>
      <c r="E423" s="98" t="str">
        <f t="shared" si="12"/>
        <v>N</v>
      </c>
      <c r="F423" s="122" t="s">
        <v>319</v>
      </c>
      <c r="G423" s="123" t="s">
        <v>319</v>
      </c>
      <c r="H423" s="122" t="s">
        <v>319</v>
      </c>
    </row>
    <row r="424" spans="1:8" x14ac:dyDescent="0.3">
      <c r="A424" s="113" t="s">
        <v>1162</v>
      </c>
      <c r="B424" s="113" t="s">
        <v>1163</v>
      </c>
      <c r="C424" s="101" t="s">
        <v>329</v>
      </c>
      <c r="D424" s="101">
        <v>1090</v>
      </c>
      <c r="E424" s="98" t="str">
        <f t="shared" si="12"/>
        <v>Y</v>
      </c>
      <c r="F424" s="122" t="s">
        <v>319</v>
      </c>
      <c r="G424" s="123" t="s">
        <v>319</v>
      </c>
      <c r="H424" s="122" t="s">
        <v>319</v>
      </c>
    </row>
    <row r="425" spans="1:8" x14ac:dyDescent="0.3">
      <c r="A425" s="113" t="s">
        <v>1164</v>
      </c>
      <c r="B425" s="113" t="s">
        <v>1165</v>
      </c>
      <c r="C425" s="101" t="s">
        <v>329</v>
      </c>
      <c r="D425" s="101">
        <v>1690</v>
      </c>
      <c r="E425" s="98" t="str">
        <f t="shared" si="12"/>
        <v>Y</v>
      </c>
      <c r="F425" s="122" t="s">
        <v>319</v>
      </c>
      <c r="G425" s="123" t="s">
        <v>319</v>
      </c>
      <c r="H425" s="122" t="s">
        <v>319</v>
      </c>
    </row>
    <row r="426" spans="1:8" x14ac:dyDescent="0.3">
      <c r="A426" s="113" t="s">
        <v>1166</v>
      </c>
      <c r="B426" s="113" t="s">
        <v>1167</v>
      </c>
      <c r="C426" s="101" t="s">
        <v>329</v>
      </c>
      <c r="D426" s="101">
        <v>1242</v>
      </c>
      <c r="E426" s="98" t="str">
        <f t="shared" si="12"/>
        <v>Y</v>
      </c>
      <c r="F426" s="122" t="s">
        <v>319</v>
      </c>
      <c r="G426" s="123" t="s">
        <v>319</v>
      </c>
      <c r="H426" s="122" t="s">
        <v>319</v>
      </c>
    </row>
    <row r="427" spans="1:8" x14ac:dyDescent="0.3">
      <c r="A427" s="96" t="s">
        <v>1168</v>
      </c>
      <c r="B427" s="96" t="s">
        <v>1169</v>
      </c>
      <c r="C427" s="97" t="s">
        <v>329</v>
      </c>
      <c r="D427" s="97" t="s">
        <v>150</v>
      </c>
      <c r="E427" s="98" t="str">
        <f t="shared" si="12"/>
        <v>N</v>
      </c>
      <c r="F427" s="122" t="s">
        <v>319</v>
      </c>
      <c r="G427" s="123" t="s">
        <v>319</v>
      </c>
      <c r="H427" s="122" t="s">
        <v>319</v>
      </c>
    </row>
    <row r="428" spans="1:8" x14ac:dyDescent="0.3">
      <c r="A428" s="96" t="s">
        <v>1170</v>
      </c>
      <c r="B428" s="96" t="s">
        <v>1171</v>
      </c>
      <c r="C428" s="97" t="s">
        <v>326</v>
      </c>
      <c r="D428" s="97" t="s">
        <v>150</v>
      </c>
      <c r="E428" s="98" t="str">
        <f t="shared" si="12"/>
        <v>N</v>
      </c>
      <c r="F428" s="122" t="s">
        <v>319</v>
      </c>
      <c r="G428" s="123" t="s">
        <v>319</v>
      </c>
      <c r="H428" s="122" t="s">
        <v>319</v>
      </c>
    </row>
    <row r="429" spans="1:8" x14ac:dyDescent="0.3">
      <c r="A429" s="96" t="s">
        <v>1172</v>
      </c>
      <c r="B429" s="96" t="s">
        <v>1173</v>
      </c>
      <c r="C429" s="97" t="s">
        <v>329</v>
      </c>
      <c r="D429" s="97" t="s">
        <v>150</v>
      </c>
      <c r="E429" s="98" t="str">
        <f t="shared" si="12"/>
        <v>N</v>
      </c>
      <c r="F429" s="122" t="s">
        <v>319</v>
      </c>
      <c r="G429" s="123" t="s">
        <v>319</v>
      </c>
      <c r="H429" s="122" t="s">
        <v>319</v>
      </c>
    </row>
    <row r="430" spans="1:8" x14ac:dyDescent="0.3">
      <c r="A430" s="113" t="s">
        <v>1174</v>
      </c>
      <c r="B430" s="113" t="s">
        <v>1175</v>
      </c>
      <c r="C430" s="101" t="s">
        <v>355</v>
      </c>
      <c r="D430" s="101">
        <v>53</v>
      </c>
      <c r="E430" s="98" t="str">
        <f t="shared" si="12"/>
        <v>Y</v>
      </c>
      <c r="F430" s="122" t="s">
        <v>319</v>
      </c>
      <c r="G430" s="123" t="s">
        <v>319</v>
      </c>
      <c r="H430" s="122" t="s">
        <v>319</v>
      </c>
    </row>
    <row r="431" spans="1:8" s="98" customFormat="1" x14ac:dyDescent="0.3">
      <c r="A431" s="96" t="s">
        <v>1176</v>
      </c>
      <c r="B431" s="96" t="s">
        <v>1177</v>
      </c>
      <c r="C431" s="97" t="s">
        <v>326</v>
      </c>
      <c r="D431" s="97" t="s">
        <v>150</v>
      </c>
      <c r="E431" s="98" t="str">
        <f t="shared" si="12"/>
        <v>N</v>
      </c>
      <c r="F431" s="122" t="s">
        <v>319</v>
      </c>
      <c r="G431" s="123" t="s">
        <v>319</v>
      </c>
      <c r="H431" s="122" t="s">
        <v>319</v>
      </c>
    </row>
    <row r="432" spans="1:8" s="98" customFormat="1" x14ac:dyDescent="0.3">
      <c r="A432" s="96" t="s">
        <v>1178</v>
      </c>
      <c r="B432" s="96" t="s">
        <v>1179</v>
      </c>
      <c r="C432" s="97" t="s">
        <v>329</v>
      </c>
      <c r="D432" s="97">
        <v>280</v>
      </c>
      <c r="E432" s="98" t="str">
        <f t="shared" si="12"/>
        <v>Y</v>
      </c>
      <c r="F432" s="122" t="s">
        <v>319</v>
      </c>
      <c r="G432" s="123" t="s">
        <v>319</v>
      </c>
      <c r="H432" s="122" t="s">
        <v>319</v>
      </c>
    </row>
    <row r="433" spans="1:8" x14ac:dyDescent="0.3">
      <c r="A433" s="113" t="s">
        <v>1180</v>
      </c>
      <c r="B433" s="113" t="s">
        <v>1181</v>
      </c>
      <c r="C433" s="101" t="s">
        <v>316</v>
      </c>
      <c r="D433" s="101">
        <v>25</v>
      </c>
      <c r="E433" s="98" t="str">
        <f t="shared" si="12"/>
        <v>Y</v>
      </c>
      <c r="F433" s="122" t="s">
        <v>319</v>
      </c>
      <c r="G433" s="123" t="s">
        <v>319</v>
      </c>
      <c r="H433" s="122" t="s">
        <v>319</v>
      </c>
    </row>
    <row r="434" spans="1:8" x14ac:dyDescent="0.3">
      <c r="A434" s="113" t="s">
        <v>1182</v>
      </c>
      <c r="B434" s="113" t="s">
        <v>1183</v>
      </c>
      <c r="C434" s="101" t="s">
        <v>355</v>
      </c>
      <c r="D434" s="101">
        <v>25</v>
      </c>
      <c r="E434" s="98" t="str">
        <f t="shared" si="12"/>
        <v>Y</v>
      </c>
      <c r="F434" s="122" t="s">
        <v>319</v>
      </c>
      <c r="G434" s="123" t="s">
        <v>319</v>
      </c>
      <c r="H434" s="122" t="s">
        <v>319</v>
      </c>
    </row>
    <row r="435" spans="1:8" ht="18" x14ac:dyDescent="0.3">
      <c r="A435" s="113" t="s">
        <v>1184</v>
      </c>
      <c r="B435" s="113" t="s">
        <v>1185</v>
      </c>
      <c r="C435" s="101" t="s">
        <v>355</v>
      </c>
      <c r="D435" s="101">
        <v>25</v>
      </c>
      <c r="E435" s="98" t="str">
        <f t="shared" si="12"/>
        <v>Y</v>
      </c>
      <c r="F435" s="122" t="s">
        <v>319</v>
      </c>
      <c r="G435" s="123" t="s">
        <v>319</v>
      </c>
      <c r="H435" s="122" t="s">
        <v>319</v>
      </c>
    </row>
    <row r="436" spans="1:8" x14ac:dyDescent="0.3">
      <c r="A436" s="113" t="s">
        <v>1186</v>
      </c>
      <c r="B436" s="113" t="s">
        <v>1185</v>
      </c>
      <c r="C436" s="101" t="s">
        <v>355</v>
      </c>
      <c r="D436" s="101">
        <v>25</v>
      </c>
      <c r="E436" s="98" t="str">
        <f t="shared" si="12"/>
        <v>Y</v>
      </c>
      <c r="F436" s="122" t="s">
        <v>319</v>
      </c>
      <c r="G436" s="123" t="s">
        <v>319</v>
      </c>
      <c r="H436" s="122" t="s">
        <v>319</v>
      </c>
    </row>
    <row r="437" spans="1:8" x14ac:dyDescent="0.3">
      <c r="A437" s="113" t="s">
        <v>1187</v>
      </c>
      <c r="B437" s="113" t="s">
        <v>1188</v>
      </c>
      <c r="C437" s="101" t="s">
        <v>329</v>
      </c>
      <c r="D437" s="101">
        <v>452</v>
      </c>
      <c r="E437" s="98" t="str">
        <f t="shared" si="12"/>
        <v>Y</v>
      </c>
      <c r="F437" s="122" t="s">
        <v>319</v>
      </c>
      <c r="G437" s="123" t="s">
        <v>319</v>
      </c>
      <c r="H437" s="122" t="s">
        <v>319</v>
      </c>
    </row>
    <row r="438" spans="1:8" x14ac:dyDescent="0.3">
      <c r="A438" s="113" t="s">
        <v>1189</v>
      </c>
      <c r="B438" s="113" t="s">
        <v>1190</v>
      </c>
      <c r="C438" s="101" t="s">
        <v>326</v>
      </c>
      <c r="D438" s="101">
        <v>2618</v>
      </c>
      <c r="E438" s="98" t="str">
        <f t="shared" si="12"/>
        <v>N</v>
      </c>
      <c r="F438" s="122" t="s">
        <v>319</v>
      </c>
      <c r="G438" s="123" t="s">
        <v>319</v>
      </c>
      <c r="H438" s="122" t="s">
        <v>319</v>
      </c>
    </row>
    <row r="439" spans="1:8" x14ac:dyDescent="0.3">
      <c r="A439" s="96" t="s">
        <v>1191</v>
      </c>
      <c r="B439" s="96" t="s">
        <v>1192</v>
      </c>
      <c r="C439" s="97" t="s">
        <v>1193</v>
      </c>
      <c r="D439" s="97">
        <v>1289</v>
      </c>
      <c r="E439" s="98" t="str">
        <f t="shared" si="12"/>
        <v>Y</v>
      </c>
      <c r="F439" s="122" t="s">
        <v>319</v>
      </c>
      <c r="G439" s="123" t="s">
        <v>319</v>
      </c>
      <c r="H439" s="122" t="s">
        <v>319</v>
      </c>
    </row>
    <row r="440" spans="1:8" x14ac:dyDescent="0.3">
      <c r="A440" s="113" t="s">
        <v>1194</v>
      </c>
      <c r="B440" s="113" t="s">
        <v>1195</v>
      </c>
      <c r="C440" s="101" t="s">
        <v>329</v>
      </c>
      <c r="D440" s="101">
        <v>2326</v>
      </c>
      <c r="E440" s="98" t="str">
        <f t="shared" si="12"/>
        <v>N</v>
      </c>
      <c r="F440" s="124" t="s">
        <v>463</v>
      </c>
      <c r="G440" s="124" t="s">
        <v>463</v>
      </c>
      <c r="H440" s="122" t="s">
        <v>319</v>
      </c>
    </row>
    <row r="441" spans="1:8" x14ac:dyDescent="0.3">
      <c r="A441" s="113" t="s">
        <v>1196</v>
      </c>
      <c r="B441" s="113" t="s">
        <v>1197</v>
      </c>
      <c r="C441" s="101" t="s">
        <v>316</v>
      </c>
      <c r="D441" s="101">
        <v>25</v>
      </c>
      <c r="E441" s="98" t="str">
        <f t="shared" si="12"/>
        <v>Y</v>
      </c>
      <c r="F441" s="122" t="s">
        <v>319</v>
      </c>
      <c r="G441" s="123" t="s">
        <v>319</v>
      </c>
      <c r="H441" s="122" t="s">
        <v>319</v>
      </c>
    </row>
    <row r="442" spans="1:8" x14ac:dyDescent="0.3">
      <c r="A442" s="113" t="s">
        <v>1198</v>
      </c>
      <c r="B442" s="113" t="s">
        <v>1199</v>
      </c>
      <c r="C442" s="101" t="s">
        <v>329</v>
      </c>
      <c r="D442" s="101">
        <v>388</v>
      </c>
      <c r="E442" s="98" t="str">
        <f t="shared" si="12"/>
        <v>Y</v>
      </c>
      <c r="F442" s="122" t="s">
        <v>319</v>
      </c>
      <c r="G442" s="123" t="s">
        <v>319</v>
      </c>
      <c r="H442" s="122" t="s">
        <v>319</v>
      </c>
    </row>
    <row r="443" spans="1:8" ht="18" x14ac:dyDescent="0.3">
      <c r="A443" s="113" t="s">
        <v>1200</v>
      </c>
      <c r="B443" s="113" t="s">
        <v>1201</v>
      </c>
      <c r="C443" s="101" t="s">
        <v>355</v>
      </c>
      <c r="D443" s="101">
        <v>25</v>
      </c>
      <c r="E443" s="98" t="str">
        <f t="shared" si="12"/>
        <v>Y</v>
      </c>
      <c r="F443" s="122" t="s">
        <v>319</v>
      </c>
      <c r="G443" s="123" t="s">
        <v>319</v>
      </c>
      <c r="H443" s="122" t="s">
        <v>319</v>
      </c>
    </row>
    <row r="444" spans="1:8" x14ac:dyDescent="0.3">
      <c r="A444" s="96" t="s">
        <v>1202</v>
      </c>
      <c r="B444" s="96" t="s">
        <v>1203</v>
      </c>
      <c r="C444" s="97" t="s">
        <v>329</v>
      </c>
      <c r="D444" s="97">
        <v>1503</v>
      </c>
      <c r="E444" s="98" t="str">
        <f t="shared" si="12"/>
        <v>Y</v>
      </c>
      <c r="F444" s="122" t="s">
        <v>319</v>
      </c>
      <c r="G444" s="123" t="s">
        <v>319</v>
      </c>
      <c r="H444" s="122" t="s">
        <v>319</v>
      </c>
    </row>
    <row r="445" spans="1:8" x14ac:dyDescent="0.3">
      <c r="A445" s="96" t="s">
        <v>1204</v>
      </c>
      <c r="B445" s="96" t="s">
        <v>1205</v>
      </c>
      <c r="C445" s="97" t="s">
        <v>329</v>
      </c>
      <c r="D445" s="97">
        <v>623</v>
      </c>
      <c r="E445" s="98" t="str">
        <f t="shared" si="12"/>
        <v>Y</v>
      </c>
      <c r="F445" s="122" t="s">
        <v>319</v>
      </c>
      <c r="G445" s="123" t="s">
        <v>319</v>
      </c>
      <c r="H445" s="122" t="s">
        <v>319</v>
      </c>
    </row>
    <row r="446" spans="1:8" x14ac:dyDescent="0.3">
      <c r="A446" s="96" t="s">
        <v>1206</v>
      </c>
      <c r="B446" s="96" t="s">
        <v>1207</v>
      </c>
      <c r="C446" s="97" t="s">
        <v>329</v>
      </c>
      <c r="D446" s="97">
        <v>1586</v>
      </c>
      <c r="E446" s="98" t="str">
        <f t="shared" si="12"/>
        <v>Y</v>
      </c>
      <c r="F446" s="122" t="s">
        <v>319</v>
      </c>
      <c r="G446" s="123" t="s">
        <v>319</v>
      </c>
      <c r="H446" s="122" t="s">
        <v>319</v>
      </c>
    </row>
    <row r="447" spans="1:8" x14ac:dyDescent="0.3">
      <c r="A447" s="96" t="s">
        <v>1208</v>
      </c>
      <c r="B447" s="96" t="s">
        <v>1209</v>
      </c>
      <c r="C447" s="97" t="s">
        <v>329</v>
      </c>
      <c r="D447" s="97">
        <v>1288</v>
      </c>
      <c r="E447" s="98" t="str">
        <f t="shared" si="12"/>
        <v>Y</v>
      </c>
      <c r="F447" s="122" t="s">
        <v>319</v>
      </c>
      <c r="G447" s="123" t="s">
        <v>319</v>
      </c>
      <c r="H447" s="122" t="s">
        <v>319</v>
      </c>
    </row>
    <row r="448" spans="1:8" ht="18" x14ac:dyDescent="0.3">
      <c r="A448" s="96" t="s">
        <v>1210</v>
      </c>
      <c r="B448" s="96" t="s">
        <v>1211</v>
      </c>
      <c r="C448" s="97" t="s">
        <v>374</v>
      </c>
      <c r="D448" s="97">
        <v>393</v>
      </c>
      <c r="E448" s="98" t="str">
        <f t="shared" si="12"/>
        <v>Y</v>
      </c>
      <c r="F448" s="122" t="s">
        <v>319</v>
      </c>
      <c r="G448" s="123" t="s">
        <v>319</v>
      </c>
      <c r="H448" s="122" t="s">
        <v>319</v>
      </c>
    </row>
    <row r="449" spans="1:8" x14ac:dyDescent="0.3">
      <c r="A449" s="96" t="s">
        <v>1065</v>
      </c>
      <c r="B449" s="96" t="s">
        <v>1066</v>
      </c>
      <c r="C449" s="97" t="s">
        <v>374</v>
      </c>
      <c r="D449" s="97">
        <v>274</v>
      </c>
      <c r="E449" s="98" t="str">
        <f t="shared" si="12"/>
        <v>Y</v>
      </c>
      <c r="F449" s="122" t="s">
        <v>319</v>
      </c>
      <c r="G449" s="123" t="s">
        <v>319</v>
      </c>
      <c r="H449" s="122" t="s">
        <v>319</v>
      </c>
    </row>
    <row r="450" spans="1:8" s="98" customFormat="1" x14ac:dyDescent="0.3">
      <c r="A450" s="96" t="s">
        <v>1212</v>
      </c>
      <c r="B450" s="96" t="s">
        <v>1213</v>
      </c>
      <c r="C450" s="97" t="s">
        <v>326</v>
      </c>
      <c r="D450" s="97">
        <v>3687</v>
      </c>
      <c r="E450" s="98" t="str">
        <f>IF(D450&lt;=2000,"Y","N")</f>
        <v>N</v>
      </c>
      <c r="F450" s="124" t="s">
        <v>463</v>
      </c>
      <c r="G450" s="124" t="s">
        <v>463</v>
      </c>
      <c r="H450" s="124" t="s">
        <v>463</v>
      </c>
    </row>
    <row r="451" spans="1:8" s="98" customFormat="1" x14ac:dyDescent="0.3">
      <c r="A451" s="96" t="s">
        <v>1214</v>
      </c>
      <c r="B451" s="96" t="s">
        <v>1215</v>
      </c>
      <c r="C451" s="97" t="s">
        <v>326</v>
      </c>
      <c r="D451" s="97">
        <v>49</v>
      </c>
      <c r="E451" s="98" t="str">
        <f>IF(D451&lt;=2000,"Y","N")</f>
        <v>Y</v>
      </c>
      <c r="F451" s="122" t="s">
        <v>319</v>
      </c>
      <c r="G451" s="123" t="s">
        <v>319</v>
      </c>
      <c r="H451" s="122" t="s">
        <v>319</v>
      </c>
    </row>
    <row r="452" spans="1:8" s="98" customFormat="1" x14ac:dyDescent="0.3">
      <c r="A452" s="96" t="s">
        <v>1216</v>
      </c>
      <c r="B452" s="96" t="s">
        <v>1217</v>
      </c>
      <c r="C452" s="97" t="s">
        <v>329</v>
      </c>
      <c r="D452" s="97">
        <v>2602</v>
      </c>
      <c r="E452" s="98" t="str">
        <f t="shared" si="12"/>
        <v>N</v>
      </c>
      <c r="F452" s="122" t="s">
        <v>319</v>
      </c>
      <c r="G452" s="123" t="s">
        <v>319</v>
      </c>
      <c r="H452" s="122" t="s">
        <v>319</v>
      </c>
    </row>
    <row r="453" spans="1:8" s="98" customFormat="1" x14ac:dyDescent="0.3">
      <c r="A453" s="96" t="s">
        <v>1218</v>
      </c>
      <c r="B453" s="96" t="s">
        <v>1219</v>
      </c>
      <c r="C453" s="97" t="s">
        <v>326</v>
      </c>
      <c r="D453" s="97" t="s">
        <v>150</v>
      </c>
      <c r="E453" s="98" t="s">
        <v>463</v>
      </c>
      <c r="F453" s="124" t="s">
        <v>463</v>
      </c>
      <c r="G453" s="124" t="s">
        <v>463</v>
      </c>
      <c r="H453" s="124" t="s">
        <v>463</v>
      </c>
    </row>
    <row r="454" spans="1:8" s="98" customFormat="1" x14ac:dyDescent="0.3">
      <c r="A454" s="96" t="s">
        <v>1220</v>
      </c>
      <c r="B454" s="96" t="s">
        <v>1221</v>
      </c>
      <c r="C454" s="97" t="s">
        <v>329</v>
      </c>
      <c r="D454" s="97">
        <v>3687</v>
      </c>
      <c r="E454" s="98" t="str">
        <f t="shared" si="12"/>
        <v>N</v>
      </c>
      <c r="F454" s="124" t="s">
        <v>463</v>
      </c>
      <c r="G454" s="123" t="s">
        <v>319</v>
      </c>
      <c r="H454" s="124" t="s">
        <v>463</v>
      </c>
    </row>
    <row r="455" spans="1:8" x14ac:dyDescent="0.3">
      <c r="A455" s="96" t="s">
        <v>1222</v>
      </c>
      <c r="B455" s="96" t="s">
        <v>1223</v>
      </c>
      <c r="C455" s="97" t="s">
        <v>326</v>
      </c>
      <c r="D455" s="97">
        <v>814</v>
      </c>
      <c r="E455" s="98" t="str">
        <f t="shared" si="12"/>
        <v>Y</v>
      </c>
      <c r="F455" s="122" t="s">
        <v>319</v>
      </c>
      <c r="G455" s="123" t="s">
        <v>319</v>
      </c>
      <c r="H455" s="122" t="s">
        <v>319</v>
      </c>
    </row>
    <row r="456" spans="1:8" s="98" customFormat="1" x14ac:dyDescent="0.3">
      <c r="A456" s="96" t="s">
        <v>1224</v>
      </c>
      <c r="B456" s="96" t="s">
        <v>1225</v>
      </c>
      <c r="C456" s="97" t="s">
        <v>329</v>
      </c>
      <c r="D456" s="97">
        <v>546</v>
      </c>
      <c r="E456" s="98" t="str">
        <f t="shared" si="12"/>
        <v>Y</v>
      </c>
      <c r="F456" s="122" t="s">
        <v>319</v>
      </c>
      <c r="G456" s="123" t="s">
        <v>319</v>
      </c>
      <c r="H456" s="122" t="s">
        <v>319</v>
      </c>
    </row>
    <row r="457" spans="1:8" s="98" customFormat="1" x14ac:dyDescent="0.3">
      <c r="A457" s="96" t="s">
        <v>1226</v>
      </c>
      <c r="B457" s="96" t="s">
        <v>1227</v>
      </c>
      <c r="C457" s="97" t="s">
        <v>368</v>
      </c>
      <c r="D457" s="97">
        <v>60</v>
      </c>
      <c r="E457" s="98" t="str">
        <f t="shared" si="12"/>
        <v>Y</v>
      </c>
      <c r="F457" s="122" t="s">
        <v>319</v>
      </c>
      <c r="G457" s="123" t="s">
        <v>319</v>
      </c>
      <c r="H457" s="122" t="s">
        <v>319</v>
      </c>
    </row>
    <row r="458" spans="1:8" s="98" customFormat="1" x14ac:dyDescent="0.3">
      <c r="A458" s="96" t="s">
        <v>1228</v>
      </c>
      <c r="B458" s="96" t="s">
        <v>1229</v>
      </c>
      <c r="C458" s="97" t="s">
        <v>368</v>
      </c>
      <c r="D458" s="97">
        <v>330</v>
      </c>
      <c r="E458" s="98" t="str">
        <f t="shared" si="12"/>
        <v>Y</v>
      </c>
      <c r="F458" s="122" t="s">
        <v>319</v>
      </c>
      <c r="G458" s="123" t="s">
        <v>319</v>
      </c>
      <c r="H458" s="122" t="s">
        <v>319</v>
      </c>
    </row>
    <row r="459" spans="1:8" x14ac:dyDescent="0.3">
      <c r="A459" s="96" t="s">
        <v>1230</v>
      </c>
      <c r="B459" s="96" t="s">
        <v>1231</v>
      </c>
      <c r="C459" s="97" t="s">
        <v>329</v>
      </c>
      <c r="D459" s="97" t="s">
        <v>150</v>
      </c>
      <c r="E459" s="98" t="str">
        <f t="shared" si="12"/>
        <v>N</v>
      </c>
      <c r="F459" s="124" t="s">
        <v>463</v>
      </c>
      <c r="G459" s="124" t="s">
        <v>463</v>
      </c>
      <c r="H459" s="124" t="s">
        <v>463</v>
      </c>
    </row>
    <row r="460" spans="1:8" x14ac:dyDescent="0.3">
      <c r="A460" s="96" t="s">
        <v>1232</v>
      </c>
      <c r="B460" s="96" t="s">
        <v>1233</v>
      </c>
      <c r="C460" s="97" t="s">
        <v>326</v>
      </c>
      <c r="D460" s="97" t="s">
        <v>150</v>
      </c>
      <c r="E460" s="98" t="str">
        <f t="shared" si="12"/>
        <v>N</v>
      </c>
      <c r="F460" s="124" t="s">
        <v>463</v>
      </c>
      <c r="G460" s="124" t="s">
        <v>463</v>
      </c>
      <c r="H460" s="124" t="s">
        <v>463</v>
      </c>
    </row>
    <row r="461" spans="1:8" x14ac:dyDescent="0.3">
      <c r="A461" s="96" t="s">
        <v>1234</v>
      </c>
      <c r="B461" s="96" t="s">
        <v>1235</v>
      </c>
      <c r="C461" s="97" t="s">
        <v>326</v>
      </c>
      <c r="D461" s="97" t="s">
        <v>150</v>
      </c>
      <c r="E461" s="98" t="str">
        <f t="shared" si="12"/>
        <v>N</v>
      </c>
      <c r="F461" s="122" t="s">
        <v>319</v>
      </c>
      <c r="G461" s="123" t="s">
        <v>319</v>
      </c>
      <c r="H461" s="124" t="s">
        <v>463</v>
      </c>
    </row>
    <row r="462" spans="1:8" s="98" customFormat="1" x14ac:dyDescent="0.3">
      <c r="A462" s="96" t="s">
        <v>1236</v>
      </c>
      <c r="B462" s="96" t="s">
        <v>1237</v>
      </c>
      <c r="C462" s="97" t="s">
        <v>329</v>
      </c>
      <c r="D462" s="97">
        <v>4571</v>
      </c>
      <c r="E462" s="98" t="str">
        <f t="shared" si="12"/>
        <v>N</v>
      </c>
      <c r="F462" s="124" t="s">
        <v>463</v>
      </c>
      <c r="G462" s="124" t="s">
        <v>463</v>
      </c>
      <c r="H462" s="124" t="s">
        <v>463</v>
      </c>
    </row>
    <row r="463" spans="1:8" x14ac:dyDescent="0.3">
      <c r="A463" s="96" t="s">
        <v>1238</v>
      </c>
      <c r="B463" s="96" t="s">
        <v>1239</v>
      </c>
      <c r="C463" s="97" t="s">
        <v>366</v>
      </c>
      <c r="D463" s="97" t="s">
        <v>150</v>
      </c>
      <c r="E463" s="98" t="str">
        <f t="shared" si="12"/>
        <v>N</v>
      </c>
      <c r="F463" s="122" t="s">
        <v>319</v>
      </c>
      <c r="G463" s="123" t="s">
        <v>319</v>
      </c>
      <c r="H463" s="122" t="s">
        <v>319</v>
      </c>
    </row>
    <row r="464" spans="1:8" x14ac:dyDescent="0.3">
      <c r="A464" s="96" t="s">
        <v>1240</v>
      </c>
      <c r="B464" s="113" t="s">
        <v>1241</v>
      </c>
      <c r="C464" s="97" t="s">
        <v>355</v>
      </c>
      <c r="D464" s="97">
        <v>25</v>
      </c>
      <c r="E464" s="98" t="str">
        <f t="shared" ref="E464:E527" si="13">IF(D464&lt;=2000,"Y","N")</f>
        <v>Y</v>
      </c>
      <c r="F464" s="122" t="s">
        <v>319</v>
      </c>
      <c r="G464" s="123" t="s">
        <v>319</v>
      </c>
      <c r="H464" s="122" t="s">
        <v>319</v>
      </c>
    </row>
    <row r="465" spans="1:8" x14ac:dyDescent="0.3">
      <c r="A465" s="96" t="s">
        <v>1242</v>
      </c>
      <c r="B465" s="113" t="s">
        <v>1243</v>
      </c>
      <c r="C465" s="97" t="s">
        <v>355</v>
      </c>
      <c r="D465" s="97">
        <v>25</v>
      </c>
      <c r="E465" s="98" t="str">
        <f t="shared" si="13"/>
        <v>Y</v>
      </c>
      <c r="F465" s="122" t="s">
        <v>319</v>
      </c>
      <c r="G465" s="123" t="s">
        <v>319</v>
      </c>
      <c r="H465" s="122" t="s">
        <v>319</v>
      </c>
    </row>
    <row r="466" spans="1:8" x14ac:dyDescent="0.3">
      <c r="A466" s="96" t="s">
        <v>1244</v>
      </c>
      <c r="B466" s="113" t="s">
        <v>1245</v>
      </c>
      <c r="C466" s="97" t="s">
        <v>355</v>
      </c>
      <c r="D466" s="97">
        <v>25</v>
      </c>
      <c r="E466" s="98" t="str">
        <f t="shared" si="13"/>
        <v>Y</v>
      </c>
      <c r="F466" s="122" t="s">
        <v>319</v>
      </c>
      <c r="G466" s="123" t="s">
        <v>319</v>
      </c>
      <c r="H466" s="122" t="s">
        <v>319</v>
      </c>
    </row>
    <row r="467" spans="1:8" x14ac:dyDescent="0.3">
      <c r="A467" s="96" t="s">
        <v>1246</v>
      </c>
      <c r="B467" s="96" t="s">
        <v>1247</v>
      </c>
      <c r="C467" s="97" t="s">
        <v>316</v>
      </c>
      <c r="D467" s="97">
        <v>3503</v>
      </c>
      <c r="E467" s="98" t="str">
        <f t="shared" si="13"/>
        <v>N</v>
      </c>
      <c r="F467" s="122" t="s">
        <v>319</v>
      </c>
      <c r="G467" s="123" t="s">
        <v>319</v>
      </c>
      <c r="H467" s="122" t="s">
        <v>319</v>
      </c>
    </row>
    <row r="468" spans="1:8" x14ac:dyDescent="0.3">
      <c r="A468" s="96" t="s">
        <v>1248</v>
      </c>
      <c r="B468" s="96" t="s">
        <v>1249</v>
      </c>
      <c r="C468" s="97" t="s">
        <v>316</v>
      </c>
      <c r="D468" s="97">
        <v>2774</v>
      </c>
      <c r="E468" s="98" t="str">
        <f t="shared" si="13"/>
        <v>N</v>
      </c>
      <c r="F468" s="122" t="s">
        <v>319</v>
      </c>
      <c r="G468" s="124" t="s">
        <v>463</v>
      </c>
      <c r="H468" s="122" t="s">
        <v>319</v>
      </c>
    </row>
    <row r="469" spans="1:8" ht="18" x14ac:dyDescent="0.3">
      <c r="A469" s="96" t="s">
        <v>1250</v>
      </c>
      <c r="B469" s="96" t="s">
        <v>1251</v>
      </c>
      <c r="C469" s="97" t="s">
        <v>326</v>
      </c>
      <c r="D469" s="97">
        <v>2608</v>
      </c>
      <c r="E469" s="98" t="str">
        <f t="shared" si="13"/>
        <v>N</v>
      </c>
      <c r="F469" s="122" t="s">
        <v>319</v>
      </c>
      <c r="G469" s="123" t="s">
        <v>319</v>
      </c>
      <c r="H469" s="122" t="s">
        <v>319</v>
      </c>
    </row>
    <row r="470" spans="1:8" x14ac:dyDescent="0.3">
      <c r="A470" s="96" t="s">
        <v>1252</v>
      </c>
      <c r="B470" s="96" t="s">
        <v>1253</v>
      </c>
      <c r="C470" s="97" t="s">
        <v>329</v>
      </c>
      <c r="D470" s="97">
        <v>2948</v>
      </c>
      <c r="E470" s="98" t="str">
        <f t="shared" si="13"/>
        <v>N</v>
      </c>
      <c r="F470" s="122" t="s">
        <v>319</v>
      </c>
      <c r="G470" s="123" t="s">
        <v>319</v>
      </c>
      <c r="H470" s="122" t="s">
        <v>319</v>
      </c>
    </row>
    <row r="471" spans="1:8" x14ac:dyDescent="0.3">
      <c r="A471" s="96" t="s">
        <v>1254</v>
      </c>
      <c r="B471" s="96" t="s">
        <v>1255</v>
      </c>
      <c r="C471" s="97" t="s">
        <v>316</v>
      </c>
      <c r="D471" s="97">
        <v>636</v>
      </c>
      <c r="E471" s="98" t="str">
        <f t="shared" si="13"/>
        <v>Y</v>
      </c>
      <c r="F471" s="122" t="s">
        <v>319</v>
      </c>
      <c r="G471" s="123" t="s">
        <v>319</v>
      </c>
      <c r="H471" s="122" t="s">
        <v>319</v>
      </c>
    </row>
    <row r="472" spans="1:8" x14ac:dyDescent="0.3">
      <c r="A472" s="96" t="s">
        <v>1256</v>
      </c>
      <c r="B472" s="96" t="s">
        <v>1257</v>
      </c>
      <c r="C472" s="97" t="s">
        <v>316</v>
      </c>
      <c r="D472" s="97">
        <v>1879</v>
      </c>
      <c r="E472" s="98" t="str">
        <f t="shared" si="13"/>
        <v>Y</v>
      </c>
      <c r="F472" s="122" t="s">
        <v>319</v>
      </c>
      <c r="G472" s="123" t="s">
        <v>319</v>
      </c>
      <c r="H472" s="122" t="s">
        <v>319</v>
      </c>
    </row>
    <row r="473" spans="1:8" ht="18" x14ac:dyDescent="0.3">
      <c r="A473" s="96" t="s">
        <v>1258</v>
      </c>
      <c r="B473" s="96" t="s">
        <v>1259</v>
      </c>
      <c r="C473" s="97" t="s">
        <v>329</v>
      </c>
      <c r="D473" s="97">
        <v>1886</v>
      </c>
      <c r="E473" s="98" t="str">
        <f t="shared" si="13"/>
        <v>Y</v>
      </c>
      <c r="F473" s="122" t="s">
        <v>319</v>
      </c>
      <c r="G473" s="123" t="s">
        <v>319</v>
      </c>
      <c r="H473" s="122" t="s">
        <v>319</v>
      </c>
    </row>
    <row r="474" spans="1:8" x14ac:dyDescent="0.3">
      <c r="A474" s="96" t="s">
        <v>1260</v>
      </c>
      <c r="B474" s="96" t="s">
        <v>1261</v>
      </c>
      <c r="C474" s="97" t="s">
        <v>326</v>
      </c>
      <c r="D474" s="97">
        <v>475</v>
      </c>
      <c r="E474" s="98" t="str">
        <f t="shared" si="13"/>
        <v>Y</v>
      </c>
      <c r="F474" s="122" t="s">
        <v>319</v>
      </c>
      <c r="G474" s="123" t="s">
        <v>319</v>
      </c>
      <c r="H474" s="122" t="s">
        <v>319</v>
      </c>
    </row>
    <row r="475" spans="1:8" ht="18" x14ac:dyDescent="0.3">
      <c r="A475" s="96" t="s">
        <v>1262</v>
      </c>
      <c r="B475" s="96" t="s">
        <v>1263</v>
      </c>
      <c r="C475" s="97" t="s">
        <v>326</v>
      </c>
      <c r="D475" s="97">
        <v>2580</v>
      </c>
      <c r="E475" s="98" t="str">
        <f t="shared" si="13"/>
        <v>N</v>
      </c>
      <c r="F475" s="122" t="s">
        <v>319</v>
      </c>
      <c r="G475" s="123" t="s">
        <v>319</v>
      </c>
      <c r="H475" s="122" t="s">
        <v>319</v>
      </c>
    </row>
    <row r="476" spans="1:8" x14ac:dyDescent="0.3">
      <c r="A476" s="96" t="s">
        <v>1264</v>
      </c>
      <c r="B476" s="96" t="s">
        <v>1265</v>
      </c>
      <c r="C476" s="97" t="s">
        <v>329</v>
      </c>
      <c r="D476" s="97">
        <v>2802</v>
      </c>
      <c r="E476" s="98" t="str">
        <f t="shared" si="13"/>
        <v>N</v>
      </c>
      <c r="F476" s="122" t="s">
        <v>319</v>
      </c>
      <c r="G476" s="123" t="s">
        <v>319</v>
      </c>
      <c r="H476" s="122" t="s">
        <v>319</v>
      </c>
    </row>
    <row r="477" spans="1:8" x14ac:dyDescent="0.3">
      <c r="A477" s="96" t="s">
        <v>1266</v>
      </c>
      <c r="B477" s="96" t="s">
        <v>1267</v>
      </c>
      <c r="C477" s="97" t="s">
        <v>329</v>
      </c>
      <c r="D477" s="97">
        <v>1616</v>
      </c>
      <c r="E477" s="98" t="str">
        <f t="shared" si="13"/>
        <v>Y</v>
      </c>
      <c r="F477" s="122" t="s">
        <v>319</v>
      </c>
      <c r="G477" s="123" t="s">
        <v>319</v>
      </c>
      <c r="H477" s="122" t="s">
        <v>319</v>
      </c>
    </row>
    <row r="478" spans="1:8" s="98" customFormat="1" x14ac:dyDescent="0.3">
      <c r="A478" s="96" t="s">
        <v>1268</v>
      </c>
      <c r="B478" s="96" t="s">
        <v>1269</v>
      </c>
      <c r="C478" s="97" t="s">
        <v>368</v>
      </c>
      <c r="D478" s="97" t="s">
        <v>150</v>
      </c>
      <c r="E478" s="98" t="str">
        <f t="shared" si="13"/>
        <v>N</v>
      </c>
      <c r="F478" s="124" t="s">
        <v>463</v>
      </c>
      <c r="G478" s="124" t="s">
        <v>463</v>
      </c>
      <c r="H478" s="124" t="s">
        <v>463</v>
      </c>
    </row>
    <row r="479" spans="1:8" s="98" customFormat="1" x14ac:dyDescent="0.3">
      <c r="A479" s="96" t="s">
        <v>1270</v>
      </c>
      <c r="B479" s="96" t="s">
        <v>1271</v>
      </c>
      <c r="C479" s="97" t="s">
        <v>368</v>
      </c>
      <c r="D479" s="97">
        <v>949</v>
      </c>
      <c r="E479" s="98" t="str">
        <f t="shared" si="13"/>
        <v>Y</v>
      </c>
      <c r="F479" s="122" t="s">
        <v>319</v>
      </c>
      <c r="G479" s="123" t="s">
        <v>319</v>
      </c>
      <c r="H479" s="122" t="s">
        <v>319</v>
      </c>
    </row>
    <row r="480" spans="1:8" s="98" customFormat="1" x14ac:dyDescent="0.3">
      <c r="A480" s="96" t="s">
        <v>1272</v>
      </c>
      <c r="B480" s="96" t="s">
        <v>1273</v>
      </c>
      <c r="C480" s="97" t="s">
        <v>368</v>
      </c>
      <c r="D480" s="97">
        <v>1520</v>
      </c>
      <c r="E480" s="98" t="str">
        <f t="shared" si="13"/>
        <v>Y</v>
      </c>
      <c r="F480" s="122" t="s">
        <v>319</v>
      </c>
      <c r="G480" s="123" t="s">
        <v>319</v>
      </c>
      <c r="H480" s="122" t="s">
        <v>319</v>
      </c>
    </row>
    <row r="481" spans="1:8" s="98" customFormat="1" x14ac:dyDescent="0.3">
      <c r="A481" s="96" t="s">
        <v>1274</v>
      </c>
      <c r="B481" s="96" t="s">
        <v>1275</v>
      </c>
      <c r="C481" s="97" t="s">
        <v>368</v>
      </c>
      <c r="D481" s="97">
        <v>844</v>
      </c>
      <c r="E481" s="98" t="str">
        <f t="shared" si="13"/>
        <v>Y</v>
      </c>
      <c r="F481" s="122" t="s">
        <v>319</v>
      </c>
      <c r="G481" s="124" t="s">
        <v>463</v>
      </c>
      <c r="H481" s="122" t="s">
        <v>319</v>
      </c>
    </row>
    <row r="482" spans="1:8" s="98" customFormat="1" x14ac:dyDescent="0.3">
      <c r="A482" s="96" t="s">
        <v>1276</v>
      </c>
      <c r="B482" s="96" t="s">
        <v>1277</v>
      </c>
      <c r="C482" s="97" t="s">
        <v>368</v>
      </c>
      <c r="D482" s="97">
        <v>1666</v>
      </c>
      <c r="E482" s="98" t="str">
        <f t="shared" si="13"/>
        <v>Y</v>
      </c>
      <c r="F482" s="122" t="s">
        <v>319</v>
      </c>
      <c r="G482" s="124" t="s">
        <v>463</v>
      </c>
      <c r="H482" s="122" t="s">
        <v>319</v>
      </c>
    </row>
    <row r="483" spans="1:8" s="98" customFormat="1" x14ac:dyDescent="0.3">
      <c r="A483" s="96" t="s">
        <v>1278</v>
      </c>
      <c r="B483" s="96" t="s">
        <v>1279</v>
      </c>
      <c r="C483" s="97" t="s">
        <v>329</v>
      </c>
      <c r="D483" s="97">
        <v>1697</v>
      </c>
      <c r="E483" s="98" t="str">
        <f t="shared" si="13"/>
        <v>Y</v>
      </c>
      <c r="F483" s="122" t="s">
        <v>319</v>
      </c>
      <c r="G483" s="123" t="s">
        <v>319</v>
      </c>
      <c r="H483" s="122" t="s">
        <v>319</v>
      </c>
    </row>
    <row r="484" spans="1:8" s="98" customFormat="1" x14ac:dyDescent="0.3">
      <c r="A484" s="96" t="s">
        <v>1280</v>
      </c>
      <c r="B484" s="96" t="s">
        <v>1281</v>
      </c>
      <c r="C484" s="97" t="s">
        <v>329</v>
      </c>
      <c r="D484" s="97">
        <v>1687</v>
      </c>
      <c r="E484" s="98" t="str">
        <f t="shared" si="13"/>
        <v>Y</v>
      </c>
      <c r="F484" s="122" t="s">
        <v>319</v>
      </c>
      <c r="G484" s="123" t="s">
        <v>319</v>
      </c>
      <c r="H484" s="122" t="s">
        <v>319</v>
      </c>
    </row>
    <row r="485" spans="1:8" s="98" customFormat="1" x14ac:dyDescent="0.3">
      <c r="A485" s="96" t="s">
        <v>1282</v>
      </c>
      <c r="B485" s="96" t="s">
        <v>1283</v>
      </c>
      <c r="C485" s="97" t="s">
        <v>374</v>
      </c>
      <c r="D485" s="97">
        <v>513</v>
      </c>
      <c r="E485" s="98" t="str">
        <f t="shared" si="13"/>
        <v>Y</v>
      </c>
      <c r="F485" s="122" t="s">
        <v>319</v>
      </c>
      <c r="G485" s="123" t="s">
        <v>319</v>
      </c>
      <c r="H485" s="122" t="s">
        <v>319</v>
      </c>
    </row>
    <row r="486" spans="1:8" s="98" customFormat="1" x14ac:dyDescent="0.3">
      <c r="A486" s="96" t="s">
        <v>1284</v>
      </c>
      <c r="B486" s="96" t="s">
        <v>1285</v>
      </c>
      <c r="C486" s="97" t="s">
        <v>368</v>
      </c>
      <c r="D486" s="97">
        <v>713</v>
      </c>
      <c r="E486" s="98" t="str">
        <f t="shared" si="13"/>
        <v>Y</v>
      </c>
      <c r="F486" s="122" t="s">
        <v>319</v>
      </c>
      <c r="G486" s="123" t="s">
        <v>319</v>
      </c>
      <c r="H486" s="122" t="s">
        <v>319</v>
      </c>
    </row>
    <row r="487" spans="1:8" s="98" customFormat="1" x14ac:dyDescent="0.3">
      <c r="A487" s="96" t="s">
        <v>1286</v>
      </c>
      <c r="B487" s="96" t="s">
        <v>1287</v>
      </c>
      <c r="C487" s="97" t="s">
        <v>368</v>
      </c>
      <c r="D487" s="97" t="s">
        <v>150</v>
      </c>
      <c r="E487" s="98" t="str">
        <f t="shared" si="13"/>
        <v>N</v>
      </c>
      <c r="F487" s="122" t="s">
        <v>319</v>
      </c>
      <c r="G487" s="123" t="s">
        <v>319</v>
      </c>
      <c r="H487" s="122" t="s">
        <v>319</v>
      </c>
    </row>
    <row r="488" spans="1:8" s="98" customFormat="1" x14ac:dyDescent="0.3">
      <c r="A488" s="99" t="s">
        <v>1288</v>
      </c>
      <c r="B488" s="96" t="s">
        <v>1289</v>
      </c>
      <c r="C488" s="98" t="s">
        <v>368</v>
      </c>
      <c r="D488" s="98">
        <v>1341</v>
      </c>
      <c r="E488" s="98" t="str">
        <f t="shared" si="13"/>
        <v>Y</v>
      </c>
      <c r="F488" s="122" t="s">
        <v>319</v>
      </c>
      <c r="G488" s="123" t="s">
        <v>319</v>
      </c>
      <c r="H488" s="122" t="s">
        <v>319</v>
      </c>
    </row>
    <row r="489" spans="1:8" s="98" customFormat="1" x14ac:dyDescent="0.3">
      <c r="A489" s="99" t="s">
        <v>1290</v>
      </c>
      <c r="B489" s="96" t="s">
        <v>1291</v>
      </c>
      <c r="C489" s="98" t="s">
        <v>368</v>
      </c>
      <c r="D489" s="98">
        <v>1341</v>
      </c>
      <c r="E489" s="98" t="str">
        <f t="shared" si="13"/>
        <v>Y</v>
      </c>
      <c r="F489" s="122" t="s">
        <v>319</v>
      </c>
      <c r="G489" s="123" t="s">
        <v>319</v>
      </c>
      <c r="H489" s="122" t="s">
        <v>319</v>
      </c>
    </row>
    <row r="490" spans="1:8" s="98" customFormat="1" ht="18" x14ac:dyDescent="0.3">
      <c r="A490" s="96" t="s">
        <v>1292</v>
      </c>
      <c r="B490" s="96" t="s">
        <v>1293</v>
      </c>
      <c r="C490" s="97" t="s">
        <v>326</v>
      </c>
      <c r="D490" s="97">
        <v>488</v>
      </c>
      <c r="E490" s="98" t="str">
        <f>IF(D490&lt;=2000,"Y","N")</f>
        <v>Y</v>
      </c>
      <c r="F490" s="122" t="s">
        <v>319</v>
      </c>
      <c r="G490" s="123" t="s">
        <v>319</v>
      </c>
      <c r="H490" s="122" t="s">
        <v>319</v>
      </c>
    </row>
    <row r="491" spans="1:8" ht="18" x14ac:dyDescent="0.3">
      <c r="A491" s="99" t="s">
        <v>1294</v>
      </c>
      <c r="B491" s="99" t="s">
        <v>1295</v>
      </c>
      <c r="C491" s="98" t="s">
        <v>329</v>
      </c>
      <c r="D491" s="101">
        <v>1886</v>
      </c>
      <c r="E491" s="98" t="str">
        <f t="shared" si="13"/>
        <v>Y</v>
      </c>
      <c r="F491" s="122" t="s">
        <v>319</v>
      </c>
      <c r="G491" s="123" t="s">
        <v>319</v>
      </c>
      <c r="H491" s="122" t="s">
        <v>319</v>
      </c>
    </row>
    <row r="492" spans="1:8" s="98" customFormat="1" x14ac:dyDescent="0.3">
      <c r="A492" s="96" t="s">
        <v>1296</v>
      </c>
      <c r="B492" s="96" t="s">
        <v>1297</v>
      </c>
      <c r="C492" s="97" t="s">
        <v>329</v>
      </c>
      <c r="D492" s="97">
        <v>1623</v>
      </c>
      <c r="E492" s="98" t="str">
        <f t="shared" si="13"/>
        <v>Y</v>
      </c>
      <c r="F492" s="122" t="s">
        <v>319</v>
      </c>
      <c r="G492" s="123" t="s">
        <v>319</v>
      </c>
      <c r="H492" s="122" t="s">
        <v>319</v>
      </c>
    </row>
    <row r="493" spans="1:8" s="98" customFormat="1" x14ac:dyDescent="0.3">
      <c r="A493" s="99" t="s">
        <v>1298</v>
      </c>
      <c r="B493" s="99" t="s">
        <v>1299</v>
      </c>
      <c r="C493" s="98" t="s">
        <v>329</v>
      </c>
      <c r="D493" s="101">
        <v>1774</v>
      </c>
      <c r="E493" s="98" t="str">
        <f t="shared" si="13"/>
        <v>Y</v>
      </c>
      <c r="F493" s="122" t="s">
        <v>319</v>
      </c>
      <c r="G493" s="123" t="s">
        <v>319</v>
      </c>
      <c r="H493" s="122" t="s">
        <v>319</v>
      </c>
    </row>
    <row r="494" spans="1:8" s="98" customFormat="1" x14ac:dyDescent="0.3">
      <c r="A494" s="99" t="s">
        <v>1300</v>
      </c>
      <c r="B494" s="99" t="s">
        <v>1301</v>
      </c>
      <c r="C494" s="98" t="s">
        <v>326</v>
      </c>
      <c r="D494" s="101">
        <v>489</v>
      </c>
      <c r="E494" s="98" t="str">
        <f t="shared" si="13"/>
        <v>Y</v>
      </c>
      <c r="F494" s="122" t="s">
        <v>319</v>
      </c>
      <c r="G494" s="123" t="s">
        <v>319</v>
      </c>
      <c r="H494" s="122" t="s">
        <v>319</v>
      </c>
    </row>
    <row r="495" spans="1:8" x14ac:dyDescent="0.3">
      <c r="A495" s="99" t="s">
        <v>1302</v>
      </c>
      <c r="B495" s="99" t="s">
        <v>1303</v>
      </c>
      <c r="C495" s="98" t="s">
        <v>329</v>
      </c>
      <c r="D495" s="101" t="s">
        <v>150</v>
      </c>
      <c r="E495" s="98" t="str">
        <f t="shared" si="13"/>
        <v>N</v>
      </c>
      <c r="F495" s="122" t="s">
        <v>319</v>
      </c>
      <c r="G495" s="123" t="s">
        <v>319</v>
      </c>
      <c r="H495" s="122" t="s">
        <v>319</v>
      </c>
    </row>
    <row r="496" spans="1:8" x14ac:dyDescent="0.3">
      <c r="A496" s="96" t="s">
        <v>1304</v>
      </c>
      <c r="B496" s="96" t="s">
        <v>1305</v>
      </c>
      <c r="C496" s="97" t="s">
        <v>326</v>
      </c>
      <c r="D496" s="97">
        <v>1782</v>
      </c>
      <c r="E496" s="98" t="str">
        <f t="shared" si="13"/>
        <v>Y</v>
      </c>
      <c r="F496" s="122" t="s">
        <v>319</v>
      </c>
      <c r="G496" s="123" t="s">
        <v>319</v>
      </c>
      <c r="H496" s="122" t="s">
        <v>319</v>
      </c>
    </row>
    <row r="497" spans="1:8" x14ac:dyDescent="0.3">
      <c r="A497" s="96" t="s">
        <v>1306</v>
      </c>
      <c r="B497" s="96" t="s">
        <v>1307</v>
      </c>
      <c r="C497" s="97" t="s">
        <v>329</v>
      </c>
      <c r="D497" s="97">
        <v>1736</v>
      </c>
      <c r="E497" s="98" t="str">
        <f t="shared" si="13"/>
        <v>Y</v>
      </c>
      <c r="F497" s="122" t="s">
        <v>319</v>
      </c>
      <c r="G497" s="123" t="s">
        <v>319</v>
      </c>
      <c r="H497" s="122" t="s">
        <v>319</v>
      </c>
    </row>
    <row r="498" spans="1:8" x14ac:dyDescent="0.3">
      <c r="A498" s="99" t="s">
        <v>1308</v>
      </c>
      <c r="B498" s="99" t="s">
        <v>1309</v>
      </c>
      <c r="C498" s="98" t="s">
        <v>329</v>
      </c>
      <c r="D498" s="101">
        <v>1889</v>
      </c>
      <c r="E498" s="98" t="str">
        <f t="shared" si="13"/>
        <v>Y</v>
      </c>
      <c r="F498" s="122" t="s">
        <v>319</v>
      </c>
      <c r="G498" s="123" t="s">
        <v>319</v>
      </c>
      <c r="H498" s="122" t="s">
        <v>319</v>
      </c>
    </row>
    <row r="499" spans="1:8" x14ac:dyDescent="0.3">
      <c r="A499" s="96" t="s">
        <v>1310</v>
      </c>
      <c r="B499" s="96" t="s">
        <v>1310</v>
      </c>
      <c r="C499" s="97" t="s">
        <v>368</v>
      </c>
      <c r="D499" s="97">
        <v>1225</v>
      </c>
      <c r="E499" s="98" t="str">
        <f t="shared" si="13"/>
        <v>Y</v>
      </c>
      <c r="F499" s="122" t="s">
        <v>319</v>
      </c>
      <c r="G499" s="123" t="s">
        <v>319</v>
      </c>
      <c r="H499" s="122" t="s">
        <v>319</v>
      </c>
    </row>
    <row r="500" spans="1:8" x14ac:dyDescent="0.3">
      <c r="A500" s="96" t="s">
        <v>1311</v>
      </c>
      <c r="B500" s="96" t="s">
        <v>1312</v>
      </c>
      <c r="C500" s="97" t="s">
        <v>329</v>
      </c>
      <c r="D500" s="97">
        <v>1952</v>
      </c>
      <c r="E500" s="98" t="str">
        <f t="shared" si="13"/>
        <v>Y</v>
      </c>
      <c r="F500" s="122" t="s">
        <v>319</v>
      </c>
      <c r="G500" s="123" t="s">
        <v>319</v>
      </c>
      <c r="H500" s="122" t="s">
        <v>319</v>
      </c>
    </row>
    <row r="501" spans="1:8" x14ac:dyDescent="0.3">
      <c r="A501" s="113" t="s">
        <v>1313</v>
      </c>
      <c r="B501" s="96" t="s">
        <v>1314</v>
      </c>
      <c r="C501" s="98" t="s">
        <v>352</v>
      </c>
      <c r="D501" s="101">
        <v>805</v>
      </c>
      <c r="E501" s="98" t="str">
        <f t="shared" si="13"/>
        <v>Y</v>
      </c>
      <c r="F501" s="122" t="s">
        <v>319</v>
      </c>
      <c r="G501" s="123" t="s">
        <v>319</v>
      </c>
      <c r="H501" s="122" t="s">
        <v>319</v>
      </c>
    </row>
    <row r="502" spans="1:8" x14ac:dyDescent="0.3">
      <c r="A502" s="113" t="s">
        <v>1315</v>
      </c>
      <c r="B502" s="96" t="s">
        <v>1316</v>
      </c>
      <c r="C502" s="98" t="s">
        <v>352</v>
      </c>
      <c r="D502" s="101">
        <v>198</v>
      </c>
      <c r="E502" s="98" t="str">
        <f t="shared" si="13"/>
        <v>Y</v>
      </c>
      <c r="F502" s="122" t="s">
        <v>319</v>
      </c>
      <c r="G502" s="123" t="s">
        <v>319</v>
      </c>
      <c r="H502" s="122" t="s">
        <v>319</v>
      </c>
    </row>
    <row r="503" spans="1:8" x14ac:dyDescent="0.3">
      <c r="A503" s="113" t="s">
        <v>1317</v>
      </c>
      <c r="B503" s="96" t="s">
        <v>1318</v>
      </c>
      <c r="C503" s="98" t="s">
        <v>352</v>
      </c>
      <c r="D503" s="101">
        <v>55</v>
      </c>
      <c r="E503" s="98" t="str">
        <f t="shared" si="13"/>
        <v>Y</v>
      </c>
      <c r="F503" s="122" t="s">
        <v>319</v>
      </c>
      <c r="G503" s="123" t="s">
        <v>319</v>
      </c>
      <c r="H503" s="122" t="s">
        <v>319</v>
      </c>
    </row>
    <row r="504" spans="1:8" x14ac:dyDescent="0.3">
      <c r="A504" s="96" t="s">
        <v>1319</v>
      </c>
      <c r="B504" s="96" t="s">
        <v>1320</v>
      </c>
      <c r="C504" s="97" t="s">
        <v>329</v>
      </c>
      <c r="D504" s="97">
        <v>1552</v>
      </c>
      <c r="E504" s="98" t="str">
        <f t="shared" si="13"/>
        <v>Y</v>
      </c>
      <c r="F504" s="122" t="s">
        <v>319</v>
      </c>
      <c r="G504" s="123" t="s">
        <v>319</v>
      </c>
      <c r="H504" s="122" t="s">
        <v>319</v>
      </c>
    </row>
    <row r="505" spans="1:8" x14ac:dyDescent="0.3">
      <c r="A505" s="96" t="s">
        <v>1321</v>
      </c>
      <c r="B505" s="96" t="s">
        <v>1322</v>
      </c>
      <c r="C505" s="97" t="s">
        <v>326</v>
      </c>
      <c r="D505" s="97">
        <v>1552</v>
      </c>
      <c r="E505" s="98" t="str">
        <f t="shared" si="13"/>
        <v>Y</v>
      </c>
      <c r="F505" s="122" t="s">
        <v>319</v>
      </c>
      <c r="G505" s="123" t="s">
        <v>319</v>
      </c>
      <c r="H505" s="122" t="s">
        <v>319</v>
      </c>
    </row>
    <row r="506" spans="1:8" x14ac:dyDescent="0.3">
      <c r="A506" s="96" t="s">
        <v>1323</v>
      </c>
      <c r="B506" s="96" t="s">
        <v>1324</v>
      </c>
      <c r="C506" s="97" t="s">
        <v>316</v>
      </c>
      <c r="D506" s="97">
        <v>258</v>
      </c>
      <c r="E506" s="98" t="str">
        <f t="shared" si="13"/>
        <v>Y</v>
      </c>
      <c r="F506" s="122" t="s">
        <v>319</v>
      </c>
      <c r="G506" s="123" t="s">
        <v>319</v>
      </c>
      <c r="H506" s="122" t="s">
        <v>319</v>
      </c>
    </row>
    <row r="507" spans="1:8" x14ac:dyDescent="0.3">
      <c r="A507" s="96" t="s">
        <v>1325</v>
      </c>
      <c r="B507" s="96" t="s">
        <v>1326</v>
      </c>
      <c r="C507" s="97" t="s">
        <v>316</v>
      </c>
      <c r="D507" s="97">
        <v>1268</v>
      </c>
      <c r="E507" s="98" t="str">
        <f t="shared" si="13"/>
        <v>Y</v>
      </c>
      <c r="F507" s="122" t="s">
        <v>319</v>
      </c>
      <c r="G507" s="123" t="s">
        <v>319</v>
      </c>
      <c r="H507" s="122" t="s">
        <v>319</v>
      </c>
    </row>
    <row r="508" spans="1:8" x14ac:dyDescent="0.3">
      <c r="A508" s="96" t="s">
        <v>1327</v>
      </c>
      <c r="B508" s="96" t="s">
        <v>1328</v>
      </c>
      <c r="C508" s="97" t="s">
        <v>329</v>
      </c>
      <c r="D508" s="97">
        <v>4094</v>
      </c>
      <c r="E508" s="98" t="str">
        <f t="shared" si="13"/>
        <v>N</v>
      </c>
      <c r="F508" s="122" t="s">
        <v>319</v>
      </c>
      <c r="G508" s="124" t="s">
        <v>463</v>
      </c>
      <c r="H508" s="122" t="s">
        <v>319</v>
      </c>
    </row>
    <row r="509" spans="1:8" x14ac:dyDescent="0.3">
      <c r="A509" s="96" t="s">
        <v>1329</v>
      </c>
      <c r="B509" s="96" t="s">
        <v>1330</v>
      </c>
      <c r="C509" s="97" t="s">
        <v>329</v>
      </c>
      <c r="D509" s="97">
        <v>310</v>
      </c>
      <c r="E509" s="98" t="str">
        <f t="shared" si="13"/>
        <v>Y</v>
      </c>
      <c r="F509" s="122" t="s">
        <v>319</v>
      </c>
      <c r="G509" s="123" t="s">
        <v>319</v>
      </c>
      <c r="H509" s="122" t="s">
        <v>319</v>
      </c>
    </row>
    <row r="510" spans="1:8" x14ac:dyDescent="0.3">
      <c r="A510" s="96" t="s">
        <v>1331</v>
      </c>
      <c r="B510" s="96" t="s">
        <v>1332</v>
      </c>
      <c r="C510" s="97" t="s">
        <v>316</v>
      </c>
      <c r="D510" s="97" t="s">
        <v>150</v>
      </c>
      <c r="E510" s="98" t="str">
        <f t="shared" si="13"/>
        <v>N</v>
      </c>
      <c r="F510" s="122" t="s">
        <v>319</v>
      </c>
      <c r="G510" s="124" t="s">
        <v>463</v>
      </c>
      <c r="H510" s="122" t="s">
        <v>319</v>
      </c>
    </row>
    <row r="511" spans="1:8" x14ac:dyDescent="0.3">
      <c r="A511" s="96" t="s">
        <v>1333</v>
      </c>
      <c r="B511" s="96" t="s">
        <v>1334</v>
      </c>
      <c r="C511" s="97" t="s">
        <v>329</v>
      </c>
      <c r="D511" s="97">
        <v>3510</v>
      </c>
      <c r="E511" s="98" t="str">
        <f t="shared" si="13"/>
        <v>N</v>
      </c>
      <c r="F511" s="122" t="s">
        <v>319</v>
      </c>
      <c r="G511" s="123" t="s">
        <v>319</v>
      </c>
      <c r="H511" s="122" t="s">
        <v>319</v>
      </c>
    </row>
    <row r="512" spans="1:8" ht="18" x14ac:dyDescent="0.3">
      <c r="A512" s="96" t="s">
        <v>1335</v>
      </c>
      <c r="B512" s="96" t="s">
        <v>1336</v>
      </c>
      <c r="C512" s="97" t="s">
        <v>326</v>
      </c>
      <c r="D512" s="97">
        <v>1289</v>
      </c>
      <c r="E512" s="98" t="str">
        <f t="shared" si="13"/>
        <v>Y</v>
      </c>
      <c r="F512" s="122" t="s">
        <v>319</v>
      </c>
      <c r="G512" s="123" t="s">
        <v>319</v>
      </c>
      <c r="H512" s="124" t="s">
        <v>463</v>
      </c>
    </row>
    <row r="513" spans="1:8" x14ac:dyDescent="0.3">
      <c r="A513" s="96" t="s">
        <v>1337</v>
      </c>
      <c r="B513" s="96" t="s">
        <v>1338</v>
      </c>
      <c r="C513" s="97" t="s">
        <v>329</v>
      </c>
      <c r="D513" s="97" t="s">
        <v>150</v>
      </c>
      <c r="E513" s="98" t="s">
        <v>463</v>
      </c>
      <c r="F513" s="122" t="s">
        <v>319</v>
      </c>
      <c r="G513" s="124" t="s">
        <v>463</v>
      </c>
      <c r="H513" s="124" t="s">
        <v>463</v>
      </c>
    </row>
    <row r="514" spans="1:8" ht="18" x14ac:dyDescent="0.3">
      <c r="A514" s="96" t="s">
        <v>1339</v>
      </c>
      <c r="B514" s="96" t="s">
        <v>1340</v>
      </c>
      <c r="C514" s="97" t="s">
        <v>326</v>
      </c>
      <c r="D514" s="97">
        <v>2580</v>
      </c>
      <c r="E514" s="98" t="str">
        <f t="shared" si="13"/>
        <v>N</v>
      </c>
      <c r="F514" s="122" t="s">
        <v>319</v>
      </c>
      <c r="G514" s="123" t="s">
        <v>319</v>
      </c>
      <c r="H514" s="122" t="s">
        <v>319</v>
      </c>
    </row>
    <row r="515" spans="1:8" s="98" customFormat="1" x14ac:dyDescent="0.3">
      <c r="A515" s="96" t="s">
        <v>1341</v>
      </c>
      <c r="B515" s="96" t="s">
        <v>1342</v>
      </c>
      <c r="C515" s="97" t="s">
        <v>329</v>
      </c>
      <c r="D515" s="97">
        <v>117</v>
      </c>
      <c r="E515" s="98" t="str">
        <f t="shared" si="13"/>
        <v>Y</v>
      </c>
      <c r="F515" s="122" t="s">
        <v>319</v>
      </c>
      <c r="G515" s="123" t="s">
        <v>319</v>
      </c>
      <c r="H515" s="122" t="s">
        <v>319</v>
      </c>
    </row>
    <row r="516" spans="1:8" x14ac:dyDescent="0.3">
      <c r="A516" s="96" t="s">
        <v>1343</v>
      </c>
      <c r="B516" s="96" t="s">
        <v>1344</v>
      </c>
      <c r="C516" s="97" t="s">
        <v>326</v>
      </c>
      <c r="D516" s="97">
        <v>1824</v>
      </c>
      <c r="E516" s="98" t="str">
        <f t="shared" si="13"/>
        <v>Y</v>
      </c>
      <c r="F516" s="122" t="s">
        <v>319</v>
      </c>
      <c r="G516" s="123" t="s">
        <v>319</v>
      </c>
      <c r="H516" s="122" t="s">
        <v>319</v>
      </c>
    </row>
    <row r="517" spans="1:8" x14ac:dyDescent="0.3">
      <c r="A517" s="96" t="s">
        <v>1345</v>
      </c>
      <c r="B517" s="96" t="s">
        <v>1346</v>
      </c>
      <c r="C517" s="97" t="s">
        <v>316</v>
      </c>
      <c r="D517" s="97">
        <v>332</v>
      </c>
      <c r="E517" s="98" t="str">
        <f t="shared" si="13"/>
        <v>Y</v>
      </c>
      <c r="F517" s="122" t="s">
        <v>319</v>
      </c>
      <c r="G517" s="123" t="s">
        <v>319</v>
      </c>
      <c r="H517" s="122" t="s">
        <v>319</v>
      </c>
    </row>
    <row r="518" spans="1:8" x14ac:dyDescent="0.3">
      <c r="A518" s="96" t="s">
        <v>1347</v>
      </c>
      <c r="B518" s="96" t="s">
        <v>1348</v>
      </c>
      <c r="C518" s="97" t="s">
        <v>316</v>
      </c>
      <c r="D518" s="97">
        <v>1532</v>
      </c>
      <c r="E518" s="98" t="str">
        <f t="shared" si="13"/>
        <v>Y</v>
      </c>
      <c r="F518" s="122" t="s">
        <v>319</v>
      </c>
      <c r="G518" s="123" t="s">
        <v>319</v>
      </c>
      <c r="H518" s="122" t="s">
        <v>319</v>
      </c>
    </row>
    <row r="519" spans="1:8" x14ac:dyDescent="0.3">
      <c r="A519" s="96" t="s">
        <v>1349</v>
      </c>
      <c r="B519" s="96" t="s">
        <v>1350</v>
      </c>
      <c r="C519" s="97" t="s">
        <v>316</v>
      </c>
      <c r="D519" s="97">
        <v>853</v>
      </c>
      <c r="E519" s="98" t="str">
        <f t="shared" si="13"/>
        <v>Y</v>
      </c>
      <c r="F519" s="122" t="s">
        <v>319</v>
      </c>
      <c r="G519" s="123" t="s">
        <v>319</v>
      </c>
      <c r="H519" s="122" t="s">
        <v>319</v>
      </c>
    </row>
    <row r="520" spans="1:8" x14ac:dyDescent="0.3">
      <c r="A520" s="96" t="s">
        <v>1351</v>
      </c>
      <c r="B520" s="96" t="s">
        <v>1352</v>
      </c>
      <c r="C520" s="97" t="s">
        <v>316</v>
      </c>
      <c r="D520" s="97">
        <v>507</v>
      </c>
      <c r="E520" s="98" t="str">
        <f t="shared" si="13"/>
        <v>Y</v>
      </c>
      <c r="F520" s="122" t="s">
        <v>319</v>
      </c>
      <c r="G520" s="123" t="s">
        <v>319</v>
      </c>
      <c r="H520" s="122" t="s">
        <v>319</v>
      </c>
    </row>
    <row r="521" spans="1:8" s="98" customFormat="1" x14ac:dyDescent="0.3">
      <c r="A521" s="96" t="s">
        <v>1353</v>
      </c>
      <c r="B521" s="96" t="s">
        <v>1354</v>
      </c>
      <c r="C521" s="97" t="s">
        <v>374</v>
      </c>
      <c r="D521" s="97">
        <v>230</v>
      </c>
      <c r="E521" s="98" t="str">
        <f t="shared" si="13"/>
        <v>Y</v>
      </c>
      <c r="F521" s="122" t="s">
        <v>319</v>
      </c>
      <c r="G521" s="123" t="s">
        <v>319</v>
      </c>
      <c r="H521" s="122" t="s">
        <v>319</v>
      </c>
    </row>
    <row r="522" spans="1:8" s="97" customFormat="1" x14ac:dyDescent="0.3">
      <c r="A522" s="96" t="s">
        <v>1355</v>
      </c>
      <c r="B522" s="96" t="s">
        <v>1356</v>
      </c>
      <c r="C522" s="97" t="s">
        <v>326</v>
      </c>
      <c r="D522" s="97">
        <v>1059</v>
      </c>
      <c r="E522" s="98" t="str">
        <f t="shared" si="13"/>
        <v>Y</v>
      </c>
      <c r="F522" s="122" t="s">
        <v>319</v>
      </c>
      <c r="G522" s="123" t="s">
        <v>319</v>
      </c>
      <c r="H522" s="122" t="s">
        <v>319</v>
      </c>
    </row>
    <row r="523" spans="1:8" s="97" customFormat="1" x14ac:dyDescent="0.3">
      <c r="A523" s="96" t="s">
        <v>1357</v>
      </c>
      <c r="B523" s="96" t="s">
        <v>1358</v>
      </c>
      <c r="C523" s="97" t="s">
        <v>329</v>
      </c>
      <c r="D523" s="97">
        <v>397</v>
      </c>
      <c r="E523" s="98" t="str">
        <f t="shared" si="13"/>
        <v>Y</v>
      </c>
      <c r="F523" s="122" t="s">
        <v>319</v>
      </c>
      <c r="G523" s="123" t="s">
        <v>319</v>
      </c>
      <c r="H523" s="122" t="s">
        <v>319</v>
      </c>
    </row>
    <row r="524" spans="1:8" x14ac:dyDescent="0.3">
      <c r="A524" s="113" t="s">
        <v>1359</v>
      </c>
      <c r="B524" s="113" t="s">
        <v>1360</v>
      </c>
      <c r="C524" s="101" t="s">
        <v>316</v>
      </c>
      <c r="D524" s="101">
        <v>2934</v>
      </c>
      <c r="E524" s="98" t="str">
        <f t="shared" si="13"/>
        <v>N</v>
      </c>
      <c r="F524" s="122" t="s">
        <v>319</v>
      </c>
      <c r="G524" s="123" t="s">
        <v>319</v>
      </c>
      <c r="H524" s="122" t="s">
        <v>319</v>
      </c>
    </row>
    <row r="525" spans="1:8" x14ac:dyDescent="0.3">
      <c r="A525" s="113" t="s">
        <v>1361</v>
      </c>
      <c r="B525" s="113" t="s">
        <v>1362</v>
      </c>
      <c r="C525" s="101" t="s">
        <v>326</v>
      </c>
      <c r="D525" s="101">
        <v>666</v>
      </c>
      <c r="E525" s="98" t="str">
        <f t="shared" si="13"/>
        <v>Y</v>
      </c>
      <c r="F525" s="122" t="s">
        <v>319</v>
      </c>
      <c r="G525" s="123" t="s">
        <v>319</v>
      </c>
      <c r="H525" s="122" t="s">
        <v>319</v>
      </c>
    </row>
    <row r="526" spans="1:8" x14ac:dyDescent="0.3">
      <c r="A526" s="113" t="s">
        <v>1363</v>
      </c>
      <c r="B526" s="113" t="s">
        <v>1364</v>
      </c>
      <c r="C526" s="101" t="s">
        <v>326</v>
      </c>
      <c r="D526" s="101">
        <v>1245</v>
      </c>
      <c r="E526" s="98" t="str">
        <f t="shared" si="13"/>
        <v>Y</v>
      </c>
      <c r="F526" s="122" t="s">
        <v>319</v>
      </c>
      <c r="G526" s="123" t="s">
        <v>319</v>
      </c>
      <c r="H526" s="122" t="s">
        <v>319</v>
      </c>
    </row>
    <row r="527" spans="1:8" x14ac:dyDescent="0.3">
      <c r="A527" s="96" t="s">
        <v>1365</v>
      </c>
      <c r="B527" s="96" t="s">
        <v>1366</v>
      </c>
      <c r="C527" s="97" t="s">
        <v>326</v>
      </c>
      <c r="D527" s="97">
        <v>1732</v>
      </c>
      <c r="E527" s="98" t="str">
        <f t="shared" si="13"/>
        <v>Y</v>
      </c>
      <c r="F527" s="122" t="s">
        <v>319</v>
      </c>
      <c r="G527" s="123" t="s">
        <v>319</v>
      </c>
      <c r="H527" s="122" t="s">
        <v>319</v>
      </c>
    </row>
    <row r="528" spans="1:8" x14ac:dyDescent="0.3">
      <c r="A528" s="96" t="s">
        <v>1367</v>
      </c>
      <c r="B528" s="96" t="s">
        <v>1368</v>
      </c>
      <c r="C528" s="97" t="s">
        <v>326</v>
      </c>
      <c r="D528" s="97">
        <v>2693</v>
      </c>
      <c r="E528" s="98" t="str">
        <f t="shared" ref="E528:E562" si="14">IF(D528&lt;=2000,"Y","N")</f>
        <v>N</v>
      </c>
      <c r="F528" s="122" t="s">
        <v>319</v>
      </c>
      <c r="G528" s="123" t="s">
        <v>319</v>
      </c>
      <c r="H528" s="122" t="s">
        <v>319</v>
      </c>
    </row>
    <row r="529" spans="1:8" x14ac:dyDescent="0.3">
      <c r="A529" s="96" t="s">
        <v>1369</v>
      </c>
      <c r="B529" s="96" t="s">
        <v>1370</v>
      </c>
      <c r="C529" s="97" t="s">
        <v>329</v>
      </c>
      <c r="D529" s="97">
        <v>1304</v>
      </c>
      <c r="E529" s="98" t="str">
        <f t="shared" si="14"/>
        <v>Y</v>
      </c>
      <c r="F529" s="124" t="s">
        <v>463</v>
      </c>
      <c r="G529" s="123" t="s">
        <v>319</v>
      </c>
      <c r="H529" s="124" t="s">
        <v>463</v>
      </c>
    </row>
    <row r="530" spans="1:8" s="98" customFormat="1" x14ac:dyDescent="0.3">
      <c r="A530" s="96" t="s">
        <v>1371</v>
      </c>
      <c r="B530" s="96" t="s">
        <v>1372</v>
      </c>
      <c r="C530" s="97" t="s">
        <v>329</v>
      </c>
      <c r="D530" s="97">
        <v>123</v>
      </c>
      <c r="E530" s="98" t="str">
        <f t="shared" si="14"/>
        <v>Y</v>
      </c>
      <c r="F530" s="122" t="s">
        <v>319</v>
      </c>
      <c r="G530" s="123" t="s">
        <v>319</v>
      </c>
      <c r="H530" s="122" t="s">
        <v>319</v>
      </c>
    </row>
    <row r="531" spans="1:8" s="98" customFormat="1" x14ac:dyDescent="0.3">
      <c r="A531" s="96" t="s">
        <v>1373</v>
      </c>
      <c r="B531" s="96" t="s">
        <v>1374</v>
      </c>
      <c r="C531" s="97" t="s">
        <v>329</v>
      </c>
      <c r="D531" s="97">
        <v>1967</v>
      </c>
      <c r="E531" s="98" t="str">
        <f t="shared" si="14"/>
        <v>Y</v>
      </c>
      <c r="F531" s="122" t="s">
        <v>319</v>
      </c>
      <c r="G531" s="123" t="s">
        <v>319</v>
      </c>
      <c r="H531" s="122" t="s">
        <v>319</v>
      </c>
    </row>
    <row r="532" spans="1:8" s="98" customFormat="1" x14ac:dyDescent="0.3">
      <c r="A532" s="96" t="s">
        <v>1375</v>
      </c>
      <c r="B532" s="96" t="s">
        <v>1376</v>
      </c>
      <c r="C532" s="97" t="s">
        <v>329</v>
      </c>
      <c r="D532" s="97">
        <v>1701</v>
      </c>
      <c r="E532" s="98" t="str">
        <f t="shared" si="14"/>
        <v>Y</v>
      </c>
      <c r="F532" s="122" t="s">
        <v>319</v>
      </c>
      <c r="G532" s="123" t="s">
        <v>319</v>
      </c>
      <c r="H532" s="122" t="s">
        <v>319</v>
      </c>
    </row>
    <row r="533" spans="1:8" s="98" customFormat="1" x14ac:dyDescent="0.3">
      <c r="A533" s="96" t="s">
        <v>1377</v>
      </c>
      <c r="B533" s="96" t="s">
        <v>1378</v>
      </c>
      <c r="C533" s="97" t="s">
        <v>374</v>
      </c>
      <c r="D533" s="97">
        <v>341</v>
      </c>
      <c r="E533" s="98" t="str">
        <f t="shared" si="14"/>
        <v>Y</v>
      </c>
      <c r="F533" s="122" t="s">
        <v>319</v>
      </c>
      <c r="G533" s="123" t="s">
        <v>319</v>
      </c>
      <c r="H533" s="122" t="s">
        <v>319</v>
      </c>
    </row>
    <row r="534" spans="1:8" s="98" customFormat="1" x14ac:dyDescent="0.3">
      <c r="A534" s="96" t="s">
        <v>1379</v>
      </c>
      <c r="B534" s="96" t="s">
        <v>1380</v>
      </c>
      <c r="C534" s="97" t="s">
        <v>374</v>
      </c>
      <c r="D534" s="97">
        <v>225</v>
      </c>
      <c r="E534" s="98" t="str">
        <f t="shared" si="14"/>
        <v>Y</v>
      </c>
      <c r="F534" s="122" t="s">
        <v>319</v>
      </c>
      <c r="G534" s="123" t="s">
        <v>319</v>
      </c>
      <c r="H534" s="122" t="s">
        <v>319</v>
      </c>
    </row>
    <row r="535" spans="1:8" s="98" customFormat="1" ht="18" x14ac:dyDescent="0.3">
      <c r="A535" s="96" t="s">
        <v>1381</v>
      </c>
      <c r="B535" s="96" t="s">
        <v>1382</v>
      </c>
      <c r="C535" s="97" t="s">
        <v>352</v>
      </c>
      <c r="D535" s="97">
        <v>2</v>
      </c>
      <c r="E535" s="98" t="str">
        <f t="shared" si="14"/>
        <v>Y</v>
      </c>
      <c r="F535" s="122" t="s">
        <v>319</v>
      </c>
      <c r="G535" s="123" t="s">
        <v>319</v>
      </c>
      <c r="H535" s="122" t="s">
        <v>319</v>
      </c>
    </row>
    <row r="536" spans="1:8" s="98" customFormat="1" x14ac:dyDescent="0.3">
      <c r="A536" s="96" t="s">
        <v>1383</v>
      </c>
      <c r="B536" s="96" t="s">
        <v>1384</v>
      </c>
      <c r="C536" s="97" t="s">
        <v>374</v>
      </c>
      <c r="D536" s="97">
        <v>871</v>
      </c>
      <c r="E536" s="98" t="str">
        <f t="shared" si="14"/>
        <v>Y</v>
      </c>
      <c r="F536" s="122" t="s">
        <v>319</v>
      </c>
      <c r="G536" s="123" t="s">
        <v>319</v>
      </c>
      <c r="H536" s="122" t="s">
        <v>319</v>
      </c>
    </row>
    <row r="537" spans="1:8" s="98" customFormat="1" x14ac:dyDescent="0.3">
      <c r="A537" s="96" t="s">
        <v>1385</v>
      </c>
      <c r="B537" s="96" t="s">
        <v>1386</v>
      </c>
      <c r="C537" s="97" t="s">
        <v>326</v>
      </c>
      <c r="D537" s="97">
        <v>2964</v>
      </c>
      <c r="E537" s="98" t="str">
        <f t="shared" si="14"/>
        <v>N</v>
      </c>
      <c r="F537" s="122" t="s">
        <v>319</v>
      </c>
      <c r="G537" s="123" t="s">
        <v>319</v>
      </c>
      <c r="H537" s="122" t="s">
        <v>319</v>
      </c>
    </row>
    <row r="538" spans="1:8" s="98" customFormat="1" x14ac:dyDescent="0.3">
      <c r="A538" s="96" t="s">
        <v>1387</v>
      </c>
      <c r="B538" s="96" t="s">
        <v>1388</v>
      </c>
      <c r="C538" s="97" t="s">
        <v>326</v>
      </c>
      <c r="D538" s="97" t="s">
        <v>150</v>
      </c>
      <c r="E538" s="98" t="str">
        <f t="shared" si="14"/>
        <v>N</v>
      </c>
      <c r="F538" s="124" t="s">
        <v>463</v>
      </c>
      <c r="G538" s="124" t="s">
        <v>463</v>
      </c>
      <c r="H538" s="124" t="s">
        <v>463</v>
      </c>
    </row>
    <row r="539" spans="1:8" s="98" customFormat="1" x14ac:dyDescent="0.3">
      <c r="A539" s="96" t="s">
        <v>1389</v>
      </c>
      <c r="B539" s="96" t="s">
        <v>1390</v>
      </c>
      <c r="C539" s="97" t="s">
        <v>1391</v>
      </c>
      <c r="D539" s="97">
        <v>1650</v>
      </c>
      <c r="E539" s="98" t="str">
        <f t="shared" si="14"/>
        <v>Y</v>
      </c>
      <c r="F539" s="122" t="s">
        <v>319</v>
      </c>
      <c r="G539" s="123" t="s">
        <v>319</v>
      </c>
      <c r="H539" s="122" t="s">
        <v>319</v>
      </c>
    </row>
    <row r="540" spans="1:8" s="98" customFormat="1" x14ac:dyDescent="0.3">
      <c r="A540" s="96" t="s">
        <v>1392</v>
      </c>
      <c r="B540" s="96" t="s">
        <v>1393</v>
      </c>
      <c r="C540" s="97" t="s">
        <v>329</v>
      </c>
      <c r="D540" s="97">
        <v>4967</v>
      </c>
      <c r="E540" s="98" t="str">
        <f t="shared" si="14"/>
        <v>N</v>
      </c>
      <c r="F540" s="124" t="s">
        <v>463</v>
      </c>
      <c r="G540" s="124" t="s">
        <v>463</v>
      </c>
      <c r="H540" s="124" t="s">
        <v>463</v>
      </c>
    </row>
    <row r="541" spans="1:8" s="98" customFormat="1" x14ac:dyDescent="0.3">
      <c r="A541" s="96" t="s">
        <v>1394</v>
      </c>
      <c r="B541" s="96" t="s">
        <v>1395</v>
      </c>
      <c r="C541" s="97" t="s">
        <v>326</v>
      </c>
      <c r="D541" s="97" t="s">
        <v>150</v>
      </c>
      <c r="E541" s="98" t="str">
        <f t="shared" si="14"/>
        <v>N</v>
      </c>
      <c r="F541" s="124" t="s">
        <v>463</v>
      </c>
      <c r="G541" s="124" t="s">
        <v>463</v>
      </c>
      <c r="H541" s="124" t="s">
        <v>463</v>
      </c>
    </row>
    <row r="542" spans="1:8" s="98" customFormat="1" x14ac:dyDescent="0.3">
      <c r="A542" s="96" t="s">
        <v>1396</v>
      </c>
      <c r="B542" s="96" t="s">
        <v>1397</v>
      </c>
      <c r="C542" s="97" t="s">
        <v>326</v>
      </c>
      <c r="D542" s="97" t="s">
        <v>150</v>
      </c>
      <c r="E542" s="98" t="str">
        <f t="shared" si="14"/>
        <v>N</v>
      </c>
      <c r="F542" s="122" t="s">
        <v>319</v>
      </c>
      <c r="G542" s="123" t="s">
        <v>319</v>
      </c>
      <c r="H542" s="122" t="s">
        <v>319</v>
      </c>
    </row>
    <row r="543" spans="1:8" s="98" customFormat="1" x14ac:dyDescent="0.3">
      <c r="A543" s="96" t="s">
        <v>1398</v>
      </c>
      <c r="B543" s="96" t="s">
        <v>1399</v>
      </c>
      <c r="C543" s="97" t="s">
        <v>326</v>
      </c>
      <c r="D543" s="97" t="s">
        <v>150</v>
      </c>
      <c r="E543" s="98" t="str">
        <f t="shared" si="14"/>
        <v>N</v>
      </c>
      <c r="F543" s="124" t="s">
        <v>463</v>
      </c>
      <c r="G543" s="124" t="s">
        <v>463</v>
      </c>
      <c r="H543" s="122" t="s">
        <v>319</v>
      </c>
    </row>
    <row r="544" spans="1:8" s="98" customFormat="1" x14ac:dyDescent="0.3">
      <c r="A544" s="96" t="s">
        <v>1400</v>
      </c>
      <c r="B544" s="96" t="s">
        <v>1401</v>
      </c>
      <c r="C544" s="97" t="s">
        <v>326</v>
      </c>
      <c r="D544" s="97" t="s">
        <v>150</v>
      </c>
      <c r="E544" s="98" t="str">
        <f t="shared" si="14"/>
        <v>N</v>
      </c>
      <c r="F544" s="124" t="s">
        <v>463</v>
      </c>
      <c r="G544" s="124" t="s">
        <v>463</v>
      </c>
      <c r="H544" s="124" t="s">
        <v>463</v>
      </c>
    </row>
    <row r="545" spans="1:8" s="98" customFormat="1" x14ac:dyDescent="0.3">
      <c r="A545" s="96" t="s">
        <v>1402</v>
      </c>
      <c r="B545" s="96" t="s">
        <v>1403</v>
      </c>
      <c r="C545" s="97" t="s">
        <v>326</v>
      </c>
      <c r="D545" s="97" t="s">
        <v>150</v>
      </c>
      <c r="E545" s="98" t="str">
        <f t="shared" si="14"/>
        <v>N</v>
      </c>
      <c r="F545" s="124" t="s">
        <v>463</v>
      </c>
      <c r="G545" s="124" t="s">
        <v>463</v>
      </c>
      <c r="H545" s="124" t="s">
        <v>463</v>
      </c>
    </row>
    <row r="546" spans="1:8" s="98" customFormat="1" x14ac:dyDescent="0.3">
      <c r="A546" s="96" t="s">
        <v>1404</v>
      </c>
      <c r="B546" s="96" t="s">
        <v>1405</v>
      </c>
      <c r="C546" s="97" t="s">
        <v>329</v>
      </c>
      <c r="D546" s="97" t="s">
        <v>150</v>
      </c>
      <c r="E546" s="98" t="str">
        <f t="shared" si="14"/>
        <v>N</v>
      </c>
      <c r="F546" s="124" t="s">
        <v>463</v>
      </c>
      <c r="G546" s="124" t="s">
        <v>463</v>
      </c>
      <c r="H546" s="124" t="s">
        <v>463</v>
      </c>
    </row>
    <row r="547" spans="1:8" s="98" customFormat="1" x14ac:dyDescent="0.3">
      <c r="A547" s="96" t="s">
        <v>1406</v>
      </c>
      <c r="B547" s="96" t="s">
        <v>1407</v>
      </c>
      <c r="C547" s="97" t="s">
        <v>326</v>
      </c>
      <c r="D547" s="97" t="s">
        <v>150</v>
      </c>
      <c r="E547" s="98" t="str">
        <f t="shared" si="14"/>
        <v>N</v>
      </c>
      <c r="F547" s="122" t="s">
        <v>319</v>
      </c>
      <c r="G547" s="123" t="s">
        <v>319</v>
      </c>
      <c r="H547" s="122" t="s">
        <v>319</v>
      </c>
    </row>
    <row r="548" spans="1:8" s="98" customFormat="1" x14ac:dyDescent="0.3">
      <c r="A548" s="96" t="s">
        <v>1408</v>
      </c>
      <c r="B548" s="96" t="s">
        <v>1409</v>
      </c>
      <c r="C548" s="97" t="s">
        <v>329</v>
      </c>
      <c r="D548" s="97">
        <v>1713</v>
      </c>
      <c r="E548" s="98" t="str">
        <f t="shared" si="14"/>
        <v>Y</v>
      </c>
      <c r="F548" s="122" t="s">
        <v>319</v>
      </c>
      <c r="G548" s="123" t="s">
        <v>319</v>
      </c>
      <c r="H548" s="122" t="s">
        <v>319</v>
      </c>
    </row>
    <row r="549" spans="1:8" s="98" customFormat="1" x14ac:dyDescent="0.3">
      <c r="A549" s="96" t="s">
        <v>1410</v>
      </c>
      <c r="B549" s="96" t="s">
        <v>1411</v>
      </c>
      <c r="C549" s="97" t="s">
        <v>329</v>
      </c>
      <c r="D549" s="97">
        <v>1387</v>
      </c>
      <c r="E549" s="98" t="str">
        <f t="shared" si="14"/>
        <v>Y</v>
      </c>
      <c r="F549" s="122" t="s">
        <v>319</v>
      </c>
      <c r="G549" s="123" t="s">
        <v>319</v>
      </c>
      <c r="H549" s="122" t="s">
        <v>319</v>
      </c>
    </row>
    <row r="550" spans="1:8" s="98" customFormat="1" x14ac:dyDescent="0.3">
      <c r="A550" s="96" t="s">
        <v>1412</v>
      </c>
      <c r="B550" s="96" t="s">
        <v>1413</v>
      </c>
      <c r="C550" s="97" t="s">
        <v>366</v>
      </c>
      <c r="D550" s="97" t="s">
        <v>1414</v>
      </c>
      <c r="E550" s="98" t="str">
        <f t="shared" si="14"/>
        <v>N</v>
      </c>
      <c r="F550" s="122" t="s">
        <v>319</v>
      </c>
      <c r="G550" s="123" t="s">
        <v>319</v>
      </c>
      <c r="H550" s="122" t="s">
        <v>319</v>
      </c>
    </row>
    <row r="551" spans="1:8" s="98" customFormat="1" x14ac:dyDescent="0.3">
      <c r="A551" s="96" t="s">
        <v>1415</v>
      </c>
      <c r="B551" s="96" t="s">
        <v>1416</v>
      </c>
      <c r="C551" s="97" t="s">
        <v>374</v>
      </c>
      <c r="D551" s="97" t="s">
        <v>150</v>
      </c>
      <c r="E551" s="98" t="str">
        <f t="shared" si="14"/>
        <v>N</v>
      </c>
      <c r="F551" s="122" t="s">
        <v>319</v>
      </c>
      <c r="G551" s="123" t="s">
        <v>319</v>
      </c>
      <c r="H551" s="122" t="s">
        <v>319</v>
      </c>
    </row>
    <row r="552" spans="1:8" s="98" customFormat="1" x14ac:dyDescent="0.3">
      <c r="A552" s="96" t="s">
        <v>1417</v>
      </c>
      <c r="B552" s="96" t="s">
        <v>1418</v>
      </c>
      <c r="C552" s="97" t="s">
        <v>316</v>
      </c>
      <c r="D552" s="97">
        <v>57</v>
      </c>
      <c r="E552" s="98" t="str">
        <f t="shared" si="14"/>
        <v>Y</v>
      </c>
      <c r="F552" s="122" t="s">
        <v>319</v>
      </c>
      <c r="G552" s="123" t="s">
        <v>319</v>
      </c>
      <c r="H552" s="122" t="s">
        <v>319</v>
      </c>
    </row>
    <row r="553" spans="1:8" s="98" customFormat="1" x14ac:dyDescent="0.3">
      <c r="A553" s="96" t="s">
        <v>1419</v>
      </c>
      <c r="B553" s="96" t="s">
        <v>1420</v>
      </c>
      <c r="C553" s="97" t="s">
        <v>316</v>
      </c>
      <c r="D553" s="97">
        <v>57</v>
      </c>
      <c r="E553" s="98" t="str">
        <f t="shared" si="14"/>
        <v>Y</v>
      </c>
      <c r="F553" s="122" t="s">
        <v>319</v>
      </c>
      <c r="G553" s="123" t="s">
        <v>319</v>
      </c>
      <c r="H553" s="122" t="s">
        <v>319</v>
      </c>
    </row>
    <row r="554" spans="1:8" s="98" customFormat="1" x14ac:dyDescent="0.3">
      <c r="A554" s="96" t="s">
        <v>1421</v>
      </c>
      <c r="B554" s="96" t="s">
        <v>1422</v>
      </c>
      <c r="C554" s="97" t="s">
        <v>316</v>
      </c>
      <c r="D554" s="97">
        <v>57</v>
      </c>
      <c r="E554" s="98" t="str">
        <f t="shared" si="14"/>
        <v>Y</v>
      </c>
      <c r="F554" s="122" t="s">
        <v>319</v>
      </c>
      <c r="G554" s="123" t="s">
        <v>319</v>
      </c>
      <c r="H554" s="122" t="s">
        <v>319</v>
      </c>
    </row>
    <row r="555" spans="1:8" s="98" customFormat="1" x14ac:dyDescent="0.3">
      <c r="A555" s="96" t="s">
        <v>1423</v>
      </c>
      <c r="B555" s="96" t="s">
        <v>1424</v>
      </c>
      <c r="C555" s="97" t="s">
        <v>316</v>
      </c>
      <c r="D555" s="97">
        <v>57</v>
      </c>
      <c r="E555" s="98" t="str">
        <f t="shared" si="14"/>
        <v>Y</v>
      </c>
      <c r="F555" s="122" t="s">
        <v>319</v>
      </c>
      <c r="G555" s="123" t="s">
        <v>319</v>
      </c>
      <c r="H555" s="122" t="s">
        <v>319</v>
      </c>
    </row>
    <row r="556" spans="1:8" s="98" customFormat="1" x14ac:dyDescent="0.3">
      <c r="A556" s="96" t="s">
        <v>1425</v>
      </c>
      <c r="B556" s="96" t="s">
        <v>1426</v>
      </c>
      <c r="C556" s="97" t="s">
        <v>316</v>
      </c>
      <c r="D556" s="97">
        <v>57</v>
      </c>
      <c r="E556" s="98" t="str">
        <f t="shared" si="14"/>
        <v>Y</v>
      </c>
      <c r="F556" s="122" t="s">
        <v>319</v>
      </c>
      <c r="G556" s="123" t="s">
        <v>319</v>
      </c>
      <c r="H556" s="122" t="s">
        <v>319</v>
      </c>
    </row>
    <row r="557" spans="1:8" s="98" customFormat="1" x14ac:dyDescent="0.3">
      <c r="A557" s="96" t="s">
        <v>1427</v>
      </c>
      <c r="B557" s="96" t="s">
        <v>1428</v>
      </c>
      <c r="C557" s="97" t="s">
        <v>316</v>
      </c>
      <c r="D557" s="97">
        <v>57</v>
      </c>
      <c r="E557" s="98" t="str">
        <f t="shared" si="14"/>
        <v>Y</v>
      </c>
      <c r="F557" s="122" t="s">
        <v>319</v>
      </c>
      <c r="G557" s="123" t="s">
        <v>319</v>
      </c>
      <c r="H557" s="122" t="s">
        <v>319</v>
      </c>
    </row>
    <row r="558" spans="1:8" s="98" customFormat="1" x14ac:dyDescent="0.3">
      <c r="A558" s="96" t="s">
        <v>1429</v>
      </c>
      <c r="B558" s="96" t="s">
        <v>1430</v>
      </c>
      <c r="C558" s="97" t="s">
        <v>316</v>
      </c>
      <c r="D558" s="97">
        <v>57</v>
      </c>
      <c r="E558" s="98" t="str">
        <f t="shared" si="14"/>
        <v>Y</v>
      </c>
      <c r="F558" s="122" t="s">
        <v>319</v>
      </c>
      <c r="G558" s="123" t="s">
        <v>319</v>
      </c>
      <c r="H558" s="122" t="s">
        <v>319</v>
      </c>
    </row>
    <row r="559" spans="1:8" s="98" customFormat="1" x14ac:dyDescent="0.3">
      <c r="A559" s="96" t="s">
        <v>1431</v>
      </c>
      <c r="B559" s="96" t="s">
        <v>1432</v>
      </c>
      <c r="C559" s="97" t="s">
        <v>329</v>
      </c>
      <c r="D559" s="97">
        <v>4556</v>
      </c>
      <c r="E559" s="98" t="str">
        <f t="shared" si="14"/>
        <v>N</v>
      </c>
      <c r="F559" s="124" t="s">
        <v>463</v>
      </c>
      <c r="G559" s="123" t="s">
        <v>319</v>
      </c>
      <c r="H559" s="124" t="s">
        <v>463</v>
      </c>
    </row>
    <row r="560" spans="1:8" s="98" customFormat="1" x14ac:dyDescent="0.3">
      <c r="A560" s="96" t="s">
        <v>1433</v>
      </c>
      <c r="B560" s="96" t="s">
        <v>1434</v>
      </c>
      <c r="C560" s="97" t="s">
        <v>329</v>
      </c>
      <c r="D560" s="97">
        <v>4475</v>
      </c>
      <c r="E560" s="98" t="str">
        <f t="shared" si="14"/>
        <v>N</v>
      </c>
      <c r="F560" s="122" t="s">
        <v>319</v>
      </c>
      <c r="G560" s="123" t="s">
        <v>319</v>
      </c>
      <c r="H560" s="122" t="s">
        <v>319</v>
      </c>
    </row>
    <row r="561" spans="1:8" s="98" customFormat="1" x14ac:dyDescent="0.3">
      <c r="A561" s="96" t="s">
        <v>1435</v>
      </c>
      <c r="B561" s="96" t="s">
        <v>1436</v>
      </c>
      <c r="C561" s="97" t="s">
        <v>329</v>
      </c>
      <c r="D561" s="97" t="s">
        <v>150</v>
      </c>
      <c r="E561" s="98" t="str">
        <f t="shared" si="14"/>
        <v>N</v>
      </c>
      <c r="F561" s="124" t="s">
        <v>463</v>
      </c>
      <c r="G561" s="124" t="s">
        <v>463</v>
      </c>
      <c r="H561" s="122" t="s">
        <v>319</v>
      </c>
    </row>
    <row r="562" spans="1:8" s="98" customFormat="1" x14ac:dyDescent="0.3">
      <c r="A562" s="96" t="s">
        <v>1437</v>
      </c>
      <c r="B562" s="96" t="s">
        <v>1438</v>
      </c>
      <c r="C562" s="97" t="s">
        <v>326</v>
      </c>
      <c r="D562" s="97" t="s">
        <v>150</v>
      </c>
      <c r="E562" s="98" t="str">
        <f t="shared" si="14"/>
        <v>N</v>
      </c>
      <c r="F562" s="124" t="s">
        <v>463</v>
      </c>
      <c r="G562" s="124" t="s">
        <v>463</v>
      </c>
      <c r="H562" s="124" t="s">
        <v>463</v>
      </c>
    </row>
    <row r="563" spans="1:8" x14ac:dyDescent="0.3">
      <c r="F563" s="126">
        <v>0.92</v>
      </c>
      <c r="G563" s="126">
        <v>0.9</v>
      </c>
      <c r="H563" s="126">
        <v>0.92</v>
      </c>
    </row>
  </sheetData>
  <autoFilter ref="A1:N1021" xr:uid="{00000000-0009-0000-0000-000004000000}"/>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AB1002"/>
  <sheetViews>
    <sheetView topLeftCell="A340" zoomScale="62" zoomScaleNormal="62" workbookViewId="0">
      <selection activeCell="F47" sqref="F47"/>
    </sheetView>
  </sheetViews>
  <sheetFormatPr defaultColWidth="8.85546875" defaultRowHeight="16.5" x14ac:dyDescent="0.3"/>
  <cols>
    <col min="1" max="1" width="23.85546875" style="96" bestFit="1" customWidth="1"/>
    <col min="2" max="2" width="58.28515625" style="96" customWidth="1"/>
    <col min="3" max="3" width="20.85546875" style="97" bestFit="1" customWidth="1"/>
    <col min="4" max="4" width="17.140625" style="97" customWidth="1"/>
    <col min="5" max="5" width="17.140625" customWidth="1"/>
    <col min="6" max="6" width="16.28515625" style="97" customWidth="1"/>
    <col min="7" max="8" width="8.85546875" customWidth="1"/>
    <col min="9" max="10" width="8.85546875" style="112" customWidth="1"/>
    <col min="11" max="12" width="8.85546875" customWidth="1"/>
    <col min="13" max="14" width="8.85546875" style="112" customWidth="1"/>
    <col min="15" max="15" width="20.85546875" bestFit="1" customWidth="1"/>
    <col min="16" max="16" width="11.5703125" customWidth="1"/>
    <col min="17" max="17" width="13.42578125" customWidth="1"/>
    <col min="18" max="19" width="15.7109375" customWidth="1"/>
    <col min="20" max="16384" width="8.85546875" style="99"/>
  </cols>
  <sheetData>
    <row r="1" spans="1:19" s="95" customFormat="1" ht="14.25" x14ac:dyDescent="0.2">
      <c r="A1" s="87" t="s">
        <v>302</v>
      </c>
      <c r="B1" s="87" t="s">
        <v>303</v>
      </c>
      <c r="C1" s="88" t="s">
        <v>304</v>
      </c>
      <c r="D1" s="88" t="s">
        <v>305</v>
      </c>
      <c r="E1" s="89" t="s">
        <v>306</v>
      </c>
      <c r="F1" s="88" t="s">
        <v>307</v>
      </c>
      <c r="G1" s="90" t="s">
        <v>308</v>
      </c>
      <c r="H1" s="90" t="s">
        <v>309</v>
      </c>
      <c r="I1" s="91" t="s">
        <v>310</v>
      </c>
      <c r="J1" s="91" t="s">
        <v>309</v>
      </c>
      <c r="K1" s="92" t="s">
        <v>311</v>
      </c>
      <c r="L1" s="92" t="s">
        <v>309</v>
      </c>
      <c r="M1" s="93" t="s">
        <v>312</v>
      </c>
      <c r="N1" s="93" t="s">
        <v>309</v>
      </c>
      <c r="O1" s="89" t="s">
        <v>313</v>
      </c>
      <c r="P1" s="89"/>
      <c r="Q1" s="89"/>
      <c r="R1" s="89"/>
      <c r="S1" s="94"/>
    </row>
    <row r="2" spans="1:19" x14ac:dyDescent="0.3">
      <c r="A2" s="96" t="s">
        <v>314</v>
      </c>
      <c r="B2" s="96" t="s">
        <v>315</v>
      </c>
      <c r="C2" s="97" t="s">
        <v>316</v>
      </c>
      <c r="D2" s="97">
        <v>429</v>
      </c>
      <c r="E2" s="98" t="str">
        <f>IF(D2&lt;=2000,"Y","N")</f>
        <v>Y</v>
      </c>
      <c r="G2" s="90">
        <v>1</v>
      </c>
      <c r="H2" s="90">
        <v>1</v>
      </c>
      <c r="I2" s="91">
        <v>1</v>
      </c>
      <c r="J2" s="91">
        <v>1</v>
      </c>
      <c r="K2" s="92"/>
      <c r="L2" s="92"/>
      <c r="M2" s="93"/>
      <c r="N2" s="93"/>
      <c r="O2" s="98" t="str">
        <f t="shared" ref="O2:O65" si="0">IF(AND(ISBLANK(G2),ISBLANK(I2),ISBLANK(K2),ISBLANK(M2)),"",C2)</f>
        <v>verb</v>
      </c>
      <c r="P2" s="89"/>
      <c r="Q2" s="89"/>
      <c r="R2" s="89"/>
      <c r="S2" s="94"/>
    </row>
    <row r="3" spans="1:19" x14ac:dyDescent="0.3">
      <c r="A3" s="96" t="s">
        <v>317</v>
      </c>
      <c r="B3" s="96" t="s">
        <v>318</v>
      </c>
      <c r="C3" s="97" t="s">
        <v>316</v>
      </c>
      <c r="D3" s="97">
        <v>382</v>
      </c>
      <c r="E3" s="98" t="s">
        <v>319</v>
      </c>
      <c r="G3" s="90">
        <v>1</v>
      </c>
      <c r="H3" s="90">
        <v>1</v>
      </c>
      <c r="I3" s="91">
        <v>1</v>
      </c>
      <c r="J3" s="91">
        <v>1</v>
      </c>
      <c r="K3" s="92"/>
      <c r="L3" s="92"/>
      <c r="M3" s="93"/>
      <c r="N3" s="93"/>
      <c r="O3" s="98" t="str">
        <f t="shared" si="0"/>
        <v>verb</v>
      </c>
      <c r="P3" s="98"/>
      <c r="Q3" s="89"/>
      <c r="R3" s="89"/>
      <c r="S3" s="94"/>
    </row>
    <row r="4" spans="1:19" x14ac:dyDescent="0.3">
      <c r="A4" s="96" t="s">
        <v>320</v>
      </c>
      <c r="B4" s="96" t="s">
        <v>321</v>
      </c>
      <c r="C4" s="97" t="s">
        <v>316</v>
      </c>
      <c r="D4" s="97">
        <v>278</v>
      </c>
      <c r="E4" s="98" t="s">
        <v>319</v>
      </c>
      <c r="G4" s="90">
        <v>1</v>
      </c>
      <c r="H4" s="90">
        <v>1</v>
      </c>
      <c r="I4" s="91">
        <v>1</v>
      </c>
      <c r="J4" s="91">
        <v>1</v>
      </c>
      <c r="K4" s="92"/>
      <c r="L4" s="92"/>
      <c r="M4" s="93"/>
      <c r="N4" s="93"/>
      <c r="O4" s="98" t="str">
        <f t="shared" si="0"/>
        <v>verb</v>
      </c>
      <c r="P4" s="98"/>
      <c r="Q4" s="89"/>
      <c r="R4" s="89"/>
      <c r="S4" s="94"/>
    </row>
    <row r="5" spans="1:19" x14ac:dyDescent="0.3">
      <c r="A5" s="96" t="s">
        <v>322</v>
      </c>
      <c r="B5" s="96" t="s">
        <v>323</v>
      </c>
      <c r="C5" s="97" t="s">
        <v>316</v>
      </c>
      <c r="D5" s="97">
        <v>106</v>
      </c>
      <c r="E5" s="98" t="str">
        <f t="shared" ref="E5:E65" si="1">IF(D5&lt;=2000,"Y","N")</f>
        <v>Y</v>
      </c>
      <c r="G5" s="90">
        <v>1</v>
      </c>
      <c r="H5" s="90">
        <v>1</v>
      </c>
      <c r="I5" s="91">
        <v>1</v>
      </c>
      <c r="J5" s="91">
        <v>1</v>
      </c>
      <c r="K5" s="92"/>
      <c r="L5" s="92"/>
      <c r="M5" s="93"/>
      <c r="N5" s="93"/>
      <c r="O5" s="98" t="str">
        <f t="shared" si="0"/>
        <v>verb</v>
      </c>
      <c r="P5" s="98"/>
      <c r="Q5" s="98">
        <v>2000</v>
      </c>
      <c r="R5" s="98">
        <f>COUNTIF(E:E,"Y")</f>
        <v>400</v>
      </c>
      <c r="S5" s="100">
        <f>R5/(COUNTA(E6:E528))</f>
        <v>0.77519379844961245</v>
      </c>
    </row>
    <row r="6" spans="1:19" x14ac:dyDescent="0.3">
      <c r="A6" s="96" t="s">
        <v>324</v>
      </c>
      <c r="B6" s="96" t="s">
        <v>325</v>
      </c>
      <c r="C6" s="97" t="s">
        <v>326</v>
      </c>
      <c r="D6" s="97" t="s">
        <v>150</v>
      </c>
      <c r="E6" s="98" t="str">
        <f t="shared" si="1"/>
        <v>N</v>
      </c>
      <c r="G6" s="90">
        <v>1</v>
      </c>
      <c r="H6" s="90">
        <v>1</v>
      </c>
      <c r="I6" s="91">
        <v>1</v>
      </c>
      <c r="J6" s="91">
        <v>1</v>
      </c>
      <c r="K6" s="92"/>
      <c r="L6" s="92"/>
      <c r="M6" s="93"/>
      <c r="N6" s="93"/>
      <c r="O6" s="98" t="str">
        <f t="shared" si="0"/>
        <v>noun (f)</v>
      </c>
      <c r="P6" s="98"/>
      <c r="Q6" s="98"/>
      <c r="R6" s="98"/>
      <c r="S6" s="101"/>
    </row>
    <row r="7" spans="1:19" x14ac:dyDescent="0.3">
      <c r="A7" s="96" t="s">
        <v>327</v>
      </c>
      <c r="B7" s="96" t="s">
        <v>328</v>
      </c>
      <c r="C7" s="97" t="s">
        <v>329</v>
      </c>
      <c r="D7" s="97">
        <v>2220</v>
      </c>
      <c r="E7" s="98" t="str">
        <f t="shared" si="1"/>
        <v>N</v>
      </c>
      <c r="G7" s="90">
        <v>1</v>
      </c>
      <c r="H7" s="90">
        <v>1</v>
      </c>
      <c r="I7" s="91">
        <v>1</v>
      </c>
      <c r="J7" s="91">
        <v>1</v>
      </c>
      <c r="K7" s="92"/>
      <c r="L7" s="92"/>
      <c r="M7" s="93"/>
      <c r="N7" s="93"/>
      <c r="O7" s="98" t="str">
        <f t="shared" si="0"/>
        <v>noun (m)</v>
      </c>
      <c r="P7" s="98"/>
      <c r="Q7" s="98" t="s">
        <v>330</v>
      </c>
      <c r="R7" s="98">
        <f t="shared" ref="R7:R19" si="2">COUNTIF(O:O,Q7)</f>
        <v>83</v>
      </c>
      <c r="S7" s="100">
        <f t="shared" ref="S7:S19" si="3">R7/(COUNTA(O:O)-1)</f>
        <v>0.1617933723196881</v>
      </c>
    </row>
    <row r="8" spans="1:19" x14ac:dyDescent="0.3">
      <c r="A8" s="96" t="s">
        <v>331</v>
      </c>
      <c r="B8" s="96" t="s">
        <v>332</v>
      </c>
      <c r="C8" s="97" t="s">
        <v>329</v>
      </c>
      <c r="D8" s="97">
        <v>2483</v>
      </c>
      <c r="E8" s="98" t="str">
        <f t="shared" si="1"/>
        <v>N</v>
      </c>
      <c r="G8" s="90">
        <v>1</v>
      </c>
      <c r="H8" s="90">
        <v>1</v>
      </c>
      <c r="I8" s="91">
        <v>1</v>
      </c>
      <c r="J8" s="91">
        <v>1</v>
      </c>
      <c r="K8" s="92"/>
      <c r="L8" s="92"/>
      <c r="M8" s="93"/>
      <c r="N8" s="93"/>
      <c r="O8" s="98" t="str">
        <f t="shared" si="0"/>
        <v>noun (m)</v>
      </c>
      <c r="P8" s="98"/>
      <c r="Q8" s="98" t="s">
        <v>333</v>
      </c>
      <c r="R8" s="98">
        <f t="shared" si="2"/>
        <v>19</v>
      </c>
      <c r="S8" s="100">
        <f t="shared" si="3"/>
        <v>3.7037037037037035E-2</v>
      </c>
    </row>
    <row r="9" spans="1:19" x14ac:dyDescent="0.3">
      <c r="A9" s="96" t="s">
        <v>334</v>
      </c>
      <c r="B9" s="96" t="s">
        <v>335</v>
      </c>
      <c r="C9" s="97" t="s">
        <v>326</v>
      </c>
      <c r="D9" s="97" t="s">
        <v>150</v>
      </c>
      <c r="E9" s="98" t="str">
        <f t="shared" si="1"/>
        <v>N</v>
      </c>
      <c r="G9" s="90">
        <v>1</v>
      </c>
      <c r="H9" s="90">
        <v>1</v>
      </c>
      <c r="I9" s="91">
        <v>1</v>
      </c>
      <c r="J9" s="91">
        <v>1</v>
      </c>
      <c r="K9" s="92"/>
      <c r="L9" s="92"/>
      <c r="M9" s="93"/>
      <c r="N9" s="93"/>
      <c r="O9" s="98" t="str">
        <f t="shared" si="0"/>
        <v>noun (f)</v>
      </c>
      <c r="P9" s="98"/>
      <c r="Q9" s="98" t="s">
        <v>336</v>
      </c>
      <c r="R9" s="98">
        <f t="shared" si="2"/>
        <v>135</v>
      </c>
      <c r="S9" s="100">
        <f t="shared" si="3"/>
        <v>0.26315789473684209</v>
      </c>
    </row>
    <row r="10" spans="1:19" x14ac:dyDescent="0.3">
      <c r="A10" s="96" t="s">
        <v>337</v>
      </c>
      <c r="B10" s="96" t="s">
        <v>338</v>
      </c>
      <c r="C10" s="97" t="s">
        <v>329</v>
      </c>
      <c r="D10" s="97">
        <v>2112</v>
      </c>
      <c r="E10" s="98" t="str">
        <f t="shared" si="1"/>
        <v>N</v>
      </c>
      <c r="G10" s="90">
        <v>1</v>
      </c>
      <c r="H10" s="90">
        <v>1</v>
      </c>
      <c r="I10" s="91">
        <v>1</v>
      </c>
      <c r="J10" s="91">
        <v>1</v>
      </c>
      <c r="K10" s="98"/>
      <c r="L10" s="98"/>
      <c r="M10" s="93"/>
      <c r="N10" s="93"/>
      <c r="O10" s="98" t="str">
        <f t="shared" si="0"/>
        <v>noun (m)</v>
      </c>
      <c r="P10" s="98"/>
      <c r="Q10" s="98" t="s">
        <v>339</v>
      </c>
      <c r="R10" s="98">
        <f t="shared" si="2"/>
        <v>94</v>
      </c>
      <c r="S10" s="100">
        <f t="shared" si="3"/>
        <v>0.18323586744639375</v>
      </c>
    </row>
    <row r="11" spans="1:19" x14ac:dyDescent="0.3">
      <c r="A11" s="96" t="s">
        <v>340</v>
      </c>
      <c r="B11" s="96" t="s">
        <v>341</v>
      </c>
      <c r="C11" s="97" t="s">
        <v>342</v>
      </c>
      <c r="D11" s="97">
        <v>22</v>
      </c>
      <c r="E11" s="98" t="str">
        <f t="shared" si="1"/>
        <v>Y</v>
      </c>
      <c r="G11" s="90">
        <v>1</v>
      </c>
      <c r="H11" s="90">
        <v>2</v>
      </c>
      <c r="I11" s="91">
        <v>1</v>
      </c>
      <c r="J11" s="91">
        <v>2</v>
      </c>
      <c r="K11" s="92"/>
      <c r="L11" s="92"/>
      <c r="M11" s="93"/>
      <c r="N11" s="93"/>
      <c r="O11" s="98" t="str">
        <f t="shared" si="0"/>
        <v>pron</v>
      </c>
      <c r="P11" s="98"/>
      <c r="Q11" s="98" t="s">
        <v>343</v>
      </c>
      <c r="R11" s="98">
        <f t="shared" si="2"/>
        <v>0</v>
      </c>
      <c r="S11" s="100">
        <f t="shared" si="3"/>
        <v>0</v>
      </c>
    </row>
    <row r="12" spans="1:19" ht="18" x14ac:dyDescent="0.3">
      <c r="A12" s="96" t="s">
        <v>344</v>
      </c>
      <c r="B12" s="96" t="s">
        <v>345</v>
      </c>
      <c r="C12" s="97" t="s">
        <v>342</v>
      </c>
      <c r="D12" s="97">
        <v>13</v>
      </c>
      <c r="E12" s="98" t="str">
        <f t="shared" si="1"/>
        <v>Y</v>
      </c>
      <c r="G12" s="90">
        <v>1</v>
      </c>
      <c r="H12" s="90">
        <v>2</v>
      </c>
      <c r="I12" s="91">
        <v>1</v>
      </c>
      <c r="J12" s="91">
        <v>2</v>
      </c>
      <c r="K12" s="92"/>
      <c r="L12" s="92"/>
      <c r="M12" s="93"/>
      <c r="N12" s="93"/>
      <c r="O12" s="98" t="str">
        <f t="shared" si="0"/>
        <v>pron</v>
      </c>
      <c r="P12" s="98"/>
      <c r="Q12" s="98" t="s">
        <v>346</v>
      </c>
      <c r="R12" s="98">
        <f t="shared" si="2"/>
        <v>98</v>
      </c>
      <c r="S12" s="100">
        <f t="shared" si="3"/>
        <v>0.19103313840155944</v>
      </c>
    </row>
    <row r="13" spans="1:19" ht="18" x14ac:dyDescent="0.3">
      <c r="A13" s="96" t="s">
        <v>347</v>
      </c>
      <c r="B13" s="96" t="s">
        <v>348</v>
      </c>
      <c r="C13" s="97" t="s">
        <v>342</v>
      </c>
      <c r="D13" s="97">
        <v>38</v>
      </c>
      <c r="E13" s="98" t="str">
        <f t="shared" si="1"/>
        <v>Y</v>
      </c>
      <c r="G13" s="90">
        <v>1</v>
      </c>
      <c r="H13" s="90">
        <v>2</v>
      </c>
      <c r="I13" s="91">
        <v>1</v>
      </c>
      <c r="J13" s="91">
        <v>2</v>
      </c>
      <c r="K13" s="92"/>
      <c r="L13" s="92"/>
      <c r="M13" s="93"/>
      <c r="N13" s="93"/>
      <c r="O13" s="98" t="str">
        <f t="shared" si="0"/>
        <v>pron</v>
      </c>
      <c r="P13" s="98"/>
      <c r="Q13" s="98" t="s">
        <v>349</v>
      </c>
      <c r="R13" s="98">
        <f t="shared" si="2"/>
        <v>23</v>
      </c>
      <c r="S13" s="100">
        <f t="shared" si="3"/>
        <v>4.4834307992202727E-2</v>
      </c>
    </row>
    <row r="14" spans="1:19" x14ac:dyDescent="0.3">
      <c r="A14" s="96" t="s">
        <v>350</v>
      </c>
      <c r="B14" s="96" t="s">
        <v>351</v>
      </c>
      <c r="C14" s="97" t="s">
        <v>316</v>
      </c>
      <c r="D14" s="97">
        <v>5</v>
      </c>
      <c r="E14" s="98" t="str">
        <f t="shared" si="1"/>
        <v>Y</v>
      </c>
      <c r="G14" s="90">
        <v>1</v>
      </c>
      <c r="H14" s="90">
        <v>2</v>
      </c>
      <c r="I14" s="91">
        <v>1</v>
      </c>
      <c r="J14" s="91">
        <v>2</v>
      </c>
      <c r="K14" s="92"/>
      <c r="L14" s="92"/>
      <c r="M14" s="93"/>
      <c r="N14" s="93"/>
      <c r="O14" s="98" t="str">
        <f t="shared" si="0"/>
        <v>verb</v>
      </c>
      <c r="P14" s="98"/>
      <c r="Q14" s="98" t="s">
        <v>352</v>
      </c>
      <c r="R14" s="98">
        <f t="shared" si="2"/>
        <v>14</v>
      </c>
      <c r="S14" s="100">
        <f t="shared" si="3"/>
        <v>2.7290448343079921E-2</v>
      </c>
    </row>
    <row r="15" spans="1:19" x14ac:dyDescent="0.3">
      <c r="A15" s="96" t="s">
        <v>353</v>
      </c>
      <c r="B15" s="96" t="s">
        <v>354</v>
      </c>
      <c r="C15" s="97" t="s">
        <v>355</v>
      </c>
      <c r="D15" s="97">
        <v>5</v>
      </c>
      <c r="E15" s="98" t="str">
        <f t="shared" si="1"/>
        <v>Y</v>
      </c>
      <c r="F15" s="97" t="s">
        <v>356</v>
      </c>
      <c r="G15" s="90">
        <v>1</v>
      </c>
      <c r="H15" s="90">
        <v>2</v>
      </c>
      <c r="I15" s="91">
        <v>1</v>
      </c>
      <c r="J15" s="91">
        <v>2</v>
      </c>
      <c r="K15" s="92"/>
      <c r="L15" s="92"/>
      <c r="M15" s="93"/>
      <c r="N15" s="93"/>
      <c r="O15" s="98" t="str">
        <f t="shared" si="0"/>
        <v>verb (irreg)</v>
      </c>
      <c r="P15" s="98"/>
      <c r="Q15" s="98" t="s">
        <v>357</v>
      </c>
      <c r="R15" s="98">
        <f t="shared" si="2"/>
        <v>4</v>
      </c>
      <c r="S15" s="100">
        <f t="shared" si="3"/>
        <v>7.7972709551656916E-3</v>
      </c>
    </row>
    <row r="16" spans="1:19" customFormat="1" x14ac:dyDescent="0.3">
      <c r="A16" s="96" t="s">
        <v>358</v>
      </c>
      <c r="B16" s="96" t="s">
        <v>359</v>
      </c>
      <c r="C16" s="97" t="s">
        <v>355</v>
      </c>
      <c r="D16" s="97">
        <v>5</v>
      </c>
      <c r="E16" s="98" t="str">
        <f t="shared" si="1"/>
        <v>Y</v>
      </c>
      <c r="F16" s="97" t="s">
        <v>356</v>
      </c>
      <c r="G16" s="90">
        <v>1</v>
      </c>
      <c r="H16" s="90">
        <v>2</v>
      </c>
      <c r="I16" s="91">
        <v>1</v>
      </c>
      <c r="J16" s="91">
        <v>2</v>
      </c>
      <c r="K16" s="92"/>
      <c r="L16" s="92"/>
      <c r="M16" s="93"/>
      <c r="N16" s="93"/>
      <c r="O16" s="98" t="str">
        <f t="shared" si="0"/>
        <v>verb (irreg)</v>
      </c>
      <c r="P16" s="98"/>
      <c r="Q16" s="98" t="s">
        <v>360</v>
      </c>
      <c r="R16" s="98">
        <f t="shared" si="2"/>
        <v>6</v>
      </c>
      <c r="S16" s="100">
        <f t="shared" si="3"/>
        <v>1.1695906432748537E-2</v>
      </c>
    </row>
    <row r="17" spans="1:28" x14ac:dyDescent="0.3">
      <c r="A17" s="96" t="s">
        <v>361</v>
      </c>
      <c r="B17" s="96" t="s">
        <v>362</v>
      </c>
      <c r="C17" s="97" t="s">
        <v>326</v>
      </c>
      <c r="D17" s="97">
        <v>294</v>
      </c>
      <c r="E17" s="98" t="str">
        <f t="shared" si="1"/>
        <v>Y</v>
      </c>
      <c r="G17" s="90">
        <v>1</v>
      </c>
      <c r="H17" s="90">
        <v>2</v>
      </c>
      <c r="I17" s="91">
        <v>1</v>
      </c>
      <c r="J17" s="91">
        <v>2</v>
      </c>
      <c r="K17" s="92"/>
      <c r="L17" s="92"/>
      <c r="M17" s="93"/>
      <c r="N17" s="93"/>
      <c r="O17" s="98" t="str">
        <f t="shared" si="0"/>
        <v>noun (f)</v>
      </c>
      <c r="P17" s="98"/>
      <c r="Q17" s="98" t="s">
        <v>363</v>
      </c>
      <c r="R17" s="98">
        <f t="shared" si="2"/>
        <v>7</v>
      </c>
      <c r="S17" s="100">
        <f t="shared" si="3"/>
        <v>1.364522417153996E-2</v>
      </c>
    </row>
    <row r="18" spans="1:28" customFormat="1" x14ac:dyDescent="0.3">
      <c r="A18" s="96" t="s">
        <v>364</v>
      </c>
      <c r="B18" s="96" t="s">
        <v>365</v>
      </c>
      <c r="C18" s="97" t="s">
        <v>329</v>
      </c>
      <c r="D18" s="97">
        <v>79</v>
      </c>
      <c r="E18" s="98" t="str">
        <f t="shared" si="1"/>
        <v>Y</v>
      </c>
      <c r="F18" s="97"/>
      <c r="G18" s="90">
        <v>1</v>
      </c>
      <c r="H18" s="90">
        <v>2</v>
      </c>
      <c r="I18" s="91">
        <v>1</v>
      </c>
      <c r="J18" s="91">
        <v>2</v>
      </c>
      <c r="K18" s="92"/>
      <c r="L18" s="92"/>
      <c r="M18" s="93"/>
      <c r="N18" s="93"/>
      <c r="O18" s="98" t="str">
        <f t="shared" si="0"/>
        <v>noun (m)</v>
      </c>
      <c r="P18" s="98"/>
      <c r="Q18" s="98" t="s">
        <v>366</v>
      </c>
      <c r="R18" s="98">
        <f t="shared" si="2"/>
        <v>11</v>
      </c>
      <c r="S18" s="100">
        <f t="shared" si="3"/>
        <v>2.1442495126705652E-2</v>
      </c>
    </row>
    <row r="19" spans="1:28" x14ac:dyDescent="0.3">
      <c r="A19" s="96" t="s">
        <v>367</v>
      </c>
      <c r="B19" s="96" t="s">
        <v>367</v>
      </c>
      <c r="C19" s="97" t="s">
        <v>368</v>
      </c>
      <c r="D19" s="97">
        <v>2016</v>
      </c>
      <c r="E19" s="98" t="str">
        <f t="shared" si="1"/>
        <v>N</v>
      </c>
      <c r="G19" s="90">
        <v>1</v>
      </c>
      <c r="H19" s="90">
        <v>2</v>
      </c>
      <c r="I19" s="91">
        <v>1</v>
      </c>
      <c r="J19" s="91">
        <v>2</v>
      </c>
      <c r="K19" s="92"/>
      <c r="L19" s="92"/>
      <c r="M19" s="93"/>
      <c r="N19" s="93"/>
      <c r="O19" s="98" t="str">
        <f t="shared" si="0"/>
        <v>adj</v>
      </c>
      <c r="P19" s="98"/>
      <c r="Q19" s="98" t="s">
        <v>369</v>
      </c>
      <c r="R19" s="98">
        <f t="shared" si="2"/>
        <v>19</v>
      </c>
      <c r="S19" s="100">
        <f t="shared" si="3"/>
        <v>3.7037037037037035E-2</v>
      </c>
    </row>
    <row r="20" spans="1:28" x14ac:dyDescent="0.3">
      <c r="A20" s="96" t="s">
        <v>370</v>
      </c>
      <c r="B20" s="96" t="s">
        <v>371</v>
      </c>
      <c r="C20" s="97" t="s">
        <v>368</v>
      </c>
      <c r="D20" s="97">
        <v>216</v>
      </c>
      <c r="E20" s="98" t="str">
        <f t="shared" si="1"/>
        <v>Y</v>
      </c>
      <c r="G20" s="90">
        <v>1</v>
      </c>
      <c r="H20" s="90">
        <v>2</v>
      </c>
      <c r="I20" s="91">
        <v>1</v>
      </c>
      <c r="J20" s="91">
        <v>2</v>
      </c>
      <c r="K20" s="92"/>
      <c r="L20" s="92"/>
      <c r="M20" s="93"/>
      <c r="N20" s="93"/>
      <c r="O20" s="98" t="str">
        <f t="shared" si="0"/>
        <v>adj</v>
      </c>
      <c r="P20" s="98"/>
      <c r="Q20" s="98"/>
      <c r="R20" s="98">
        <f>SUM(R7:R19)</f>
        <v>513</v>
      </c>
      <c r="S20" s="100">
        <f>SUM(S7:S19)</f>
        <v>0.99999999999999978</v>
      </c>
    </row>
    <row r="21" spans="1:28" x14ac:dyDescent="0.3">
      <c r="A21" s="96" t="s">
        <v>372</v>
      </c>
      <c r="B21" s="96" t="s">
        <v>373</v>
      </c>
      <c r="C21" s="97" t="s">
        <v>374</v>
      </c>
      <c r="D21" s="97">
        <v>167</v>
      </c>
      <c r="E21" s="98" t="str">
        <f t="shared" si="1"/>
        <v>Y</v>
      </c>
      <c r="G21" s="102">
        <v>1</v>
      </c>
      <c r="H21" s="102">
        <v>2</v>
      </c>
      <c r="I21" s="103">
        <v>1</v>
      </c>
      <c r="J21" s="103">
        <v>2</v>
      </c>
      <c r="K21" s="104"/>
      <c r="L21" s="104"/>
      <c r="M21" s="105"/>
      <c r="N21" s="105"/>
      <c r="O21" s="98" t="str">
        <f t="shared" si="0"/>
        <v>adv</v>
      </c>
      <c r="P21" s="98"/>
      <c r="Q21" s="98"/>
      <c r="R21" s="98"/>
      <c r="S21" s="101"/>
    </row>
    <row r="22" spans="1:28" x14ac:dyDescent="0.3">
      <c r="A22" s="96" t="s">
        <v>375</v>
      </c>
      <c r="B22" s="96" t="s">
        <v>376</v>
      </c>
      <c r="C22" s="97" t="s">
        <v>374</v>
      </c>
      <c r="D22" s="97">
        <v>109</v>
      </c>
      <c r="E22" s="98" t="str">
        <f t="shared" si="1"/>
        <v>Y</v>
      </c>
      <c r="G22" s="102">
        <v>1</v>
      </c>
      <c r="H22" s="102">
        <v>2</v>
      </c>
      <c r="I22" s="91">
        <v>1</v>
      </c>
      <c r="J22" s="91">
        <v>2</v>
      </c>
      <c r="K22" s="104"/>
      <c r="L22" s="104"/>
      <c r="M22" s="93"/>
      <c r="N22" s="93"/>
      <c r="O22" s="98" t="str">
        <f t="shared" si="0"/>
        <v>adv</v>
      </c>
      <c r="P22" s="98"/>
      <c r="Q22" s="98"/>
      <c r="R22" s="98">
        <f>COUNTA(A:A)-1</f>
        <v>522</v>
      </c>
      <c r="S22" s="101"/>
    </row>
    <row r="23" spans="1:28" x14ac:dyDescent="0.3">
      <c r="A23" s="96" t="s">
        <v>377</v>
      </c>
      <c r="B23" s="96" t="s">
        <v>378</v>
      </c>
      <c r="C23" s="97" t="s">
        <v>369</v>
      </c>
      <c r="D23" s="97">
        <v>1972</v>
      </c>
      <c r="E23" s="98" t="str">
        <f t="shared" si="1"/>
        <v>Y</v>
      </c>
      <c r="G23" s="90">
        <v>1</v>
      </c>
      <c r="H23" s="90">
        <v>2</v>
      </c>
      <c r="I23" s="91">
        <v>1</v>
      </c>
      <c r="J23" s="91">
        <v>2</v>
      </c>
      <c r="K23" s="92"/>
      <c r="L23" s="92"/>
      <c r="M23" s="93"/>
      <c r="N23" s="93"/>
      <c r="O23" s="98" t="str">
        <f t="shared" si="0"/>
        <v>other</v>
      </c>
      <c r="P23" s="98"/>
      <c r="Q23" s="98"/>
      <c r="R23" s="98"/>
      <c r="S23" s="101"/>
    </row>
    <row r="24" spans="1:28" s="98" customFormat="1" x14ac:dyDescent="0.3">
      <c r="A24" s="96" t="s">
        <v>379</v>
      </c>
      <c r="B24" s="96" t="s">
        <v>380</v>
      </c>
      <c r="C24" s="97" t="s">
        <v>369</v>
      </c>
      <c r="D24" s="97">
        <v>2205</v>
      </c>
      <c r="E24" s="98" t="str">
        <f t="shared" si="1"/>
        <v>N</v>
      </c>
      <c r="F24" s="97"/>
      <c r="G24" s="90">
        <v>1</v>
      </c>
      <c r="H24" s="90">
        <v>2</v>
      </c>
      <c r="I24" s="91">
        <v>1</v>
      </c>
      <c r="J24" s="91">
        <v>2</v>
      </c>
      <c r="K24" s="92"/>
      <c r="L24" s="92"/>
      <c r="M24" s="93"/>
      <c r="N24" s="93"/>
      <c r="O24" s="98" t="str">
        <f t="shared" si="0"/>
        <v>other</v>
      </c>
      <c r="S24" s="101"/>
    </row>
    <row r="25" spans="1:28" x14ac:dyDescent="0.3">
      <c r="A25" s="96" t="s">
        <v>381</v>
      </c>
      <c r="B25" s="96" t="s">
        <v>382</v>
      </c>
      <c r="C25" s="97" t="s">
        <v>374</v>
      </c>
      <c r="D25" s="97">
        <v>47</v>
      </c>
      <c r="E25" s="98" t="str">
        <f t="shared" si="1"/>
        <v>Y</v>
      </c>
      <c r="G25" s="90">
        <v>1</v>
      </c>
      <c r="H25" s="90">
        <v>3</v>
      </c>
      <c r="I25" s="91">
        <v>1</v>
      </c>
      <c r="J25" s="91">
        <v>3</v>
      </c>
      <c r="K25" s="92"/>
      <c r="L25" s="92"/>
      <c r="M25" s="93"/>
      <c r="N25" s="93"/>
      <c r="O25" s="98" t="str">
        <f t="shared" si="0"/>
        <v>adv</v>
      </c>
      <c r="P25" s="98"/>
      <c r="Q25" s="98"/>
      <c r="R25" s="98"/>
      <c r="S25" s="101"/>
    </row>
    <row r="26" spans="1:28" ht="18" x14ac:dyDescent="0.3">
      <c r="A26" s="106" t="s">
        <v>383</v>
      </c>
      <c r="B26" s="106" t="s">
        <v>384</v>
      </c>
      <c r="C26" s="97" t="s">
        <v>385</v>
      </c>
      <c r="D26" s="97">
        <v>277</v>
      </c>
      <c r="E26" s="98" t="str">
        <f t="shared" si="1"/>
        <v>Y</v>
      </c>
      <c r="G26" s="90">
        <v>1</v>
      </c>
      <c r="H26" s="90">
        <v>3</v>
      </c>
      <c r="I26" s="91">
        <v>1</v>
      </c>
      <c r="J26" s="91">
        <v>3</v>
      </c>
      <c r="K26" s="92"/>
      <c r="L26" s="92"/>
      <c r="M26" s="93"/>
      <c r="N26" s="93"/>
      <c r="O26" s="98" t="str">
        <f t="shared" si="0"/>
        <v>adj, adv, noun (m)</v>
      </c>
      <c r="P26" s="98"/>
      <c r="Q26" s="98"/>
      <c r="R26" s="98"/>
      <c r="S26" s="101"/>
    </row>
    <row r="27" spans="1:28" x14ac:dyDescent="0.3">
      <c r="A27" s="96" t="s">
        <v>386</v>
      </c>
      <c r="B27" s="96" t="s">
        <v>387</v>
      </c>
      <c r="C27" s="97" t="s">
        <v>369</v>
      </c>
      <c r="D27" s="97">
        <v>284</v>
      </c>
      <c r="E27" s="98" t="str">
        <f t="shared" si="1"/>
        <v>Y</v>
      </c>
      <c r="G27" s="90">
        <v>1</v>
      </c>
      <c r="H27" s="90">
        <v>3</v>
      </c>
      <c r="I27" s="91">
        <v>1</v>
      </c>
      <c r="J27" s="91">
        <v>3</v>
      </c>
      <c r="K27" s="92"/>
      <c r="L27" s="92"/>
      <c r="M27" s="93"/>
      <c r="N27" s="93"/>
      <c r="O27" s="98" t="str">
        <f t="shared" si="0"/>
        <v>other</v>
      </c>
      <c r="P27" s="98"/>
      <c r="Q27" s="98"/>
      <c r="R27" s="98"/>
      <c r="S27" s="101"/>
    </row>
    <row r="28" spans="1:28" x14ac:dyDescent="0.3">
      <c r="A28" s="96" t="s">
        <v>388</v>
      </c>
      <c r="B28" s="96" t="s">
        <v>389</v>
      </c>
      <c r="C28" s="97" t="s">
        <v>369</v>
      </c>
      <c r="D28" s="97">
        <v>75</v>
      </c>
      <c r="E28" s="98" t="str">
        <f t="shared" si="1"/>
        <v>Y</v>
      </c>
      <c r="G28" s="90">
        <v>1</v>
      </c>
      <c r="H28" s="90">
        <v>3</v>
      </c>
      <c r="I28" s="91">
        <v>1</v>
      </c>
      <c r="J28" s="91">
        <v>3</v>
      </c>
      <c r="K28" s="92"/>
      <c r="L28" s="92"/>
      <c r="M28" s="93"/>
      <c r="N28" s="93"/>
      <c r="O28" s="98" t="str">
        <f t="shared" si="0"/>
        <v>other</v>
      </c>
      <c r="P28" s="98"/>
      <c r="Q28" s="98"/>
      <c r="R28" s="98"/>
      <c r="S28" s="101"/>
    </row>
    <row r="29" spans="1:28" x14ac:dyDescent="0.3">
      <c r="A29" s="96" t="s">
        <v>390</v>
      </c>
      <c r="B29" s="96" t="s">
        <v>391</v>
      </c>
      <c r="C29" s="97" t="s">
        <v>366</v>
      </c>
      <c r="D29" s="97" t="s">
        <v>150</v>
      </c>
      <c r="E29" s="98" t="str">
        <f t="shared" si="1"/>
        <v>N</v>
      </c>
      <c r="G29" s="90">
        <v>1</v>
      </c>
      <c r="H29" s="90">
        <v>3</v>
      </c>
      <c r="I29" s="91">
        <v>1</v>
      </c>
      <c r="J29" s="91">
        <v>3</v>
      </c>
      <c r="K29" s="92"/>
      <c r="L29" s="92"/>
      <c r="M29" s="93"/>
      <c r="N29" s="93"/>
      <c r="O29" s="98" t="str">
        <f t="shared" si="0"/>
        <v>mwp</v>
      </c>
      <c r="P29" s="98"/>
      <c r="Q29" s="98"/>
      <c r="R29" s="98"/>
      <c r="S29" s="101"/>
    </row>
    <row r="30" spans="1:28" x14ac:dyDescent="0.3">
      <c r="A30" s="106" t="s">
        <v>392</v>
      </c>
      <c r="B30" s="106" t="s">
        <v>393</v>
      </c>
      <c r="C30" s="97" t="s">
        <v>366</v>
      </c>
      <c r="D30" s="97" t="s">
        <v>150</v>
      </c>
      <c r="E30" s="98" t="str">
        <f t="shared" si="1"/>
        <v>N</v>
      </c>
      <c r="G30" s="90">
        <v>1</v>
      </c>
      <c r="H30" s="90">
        <v>3</v>
      </c>
      <c r="I30" s="91">
        <v>1</v>
      </c>
      <c r="J30" s="91">
        <v>3</v>
      </c>
      <c r="K30" s="92"/>
      <c r="L30" s="92"/>
      <c r="M30" s="93"/>
      <c r="N30" s="93"/>
      <c r="O30" s="98" t="str">
        <f t="shared" si="0"/>
        <v>mwp</v>
      </c>
      <c r="P30" s="98"/>
      <c r="Q30" s="98"/>
      <c r="R30" s="98"/>
      <c r="S30" s="101"/>
    </row>
    <row r="31" spans="1:28" s="98" customFormat="1" x14ac:dyDescent="0.3">
      <c r="A31" s="96" t="s">
        <v>394</v>
      </c>
      <c r="B31" s="96" t="s">
        <v>395</v>
      </c>
      <c r="C31" s="97" t="s">
        <v>355</v>
      </c>
      <c r="D31" s="97">
        <v>5</v>
      </c>
      <c r="E31" s="98" t="str">
        <f t="shared" si="1"/>
        <v>Y</v>
      </c>
      <c r="F31" s="97" t="s">
        <v>356</v>
      </c>
      <c r="G31" s="90">
        <v>1</v>
      </c>
      <c r="H31" s="90">
        <v>4</v>
      </c>
      <c r="I31" s="91">
        <v>1</v>
      </c>
      <c r="J31" s="91">
        <v>4</v>
      </c>
      <c r="K31" s="92"/>
      <c r="L31" s="92"/>
      <c r="M31" s="93"/>
      <c r="N31" s="93"/>
      <c r="O31" s="98" t="str">
        <f t="shared" si="0"/>
        <v>verb (irreg)</v>
      </c>
      <c r="S31" s="101"/>
      <c r="T31" s="99"/>
      <c r="U31" s="99"/>
      <c r="V31" s="99"/>
      <c r="W31" s="99"/>
      <c r="X31" s="99"/>
      <c r="Y31" s="99"/>
      <c r="Z31" s="99"/>
      <c r="AA31" s="99"/>
      <c r="AB31" s="99"/>
    </row>
    <row r="32" spans="1:28" s="98" customFormat="1" x14ac:dyDescent="0.3">
      <c r="A32" s="96" t="s">
        <v>396</v>
      </c>
      <c r="B32" s="96" t="s">
        <v>397</v>
      </c>
      <c r="C32" s="97" t="s">
        <v>342</v>
      </c>
      <c r="D32" s="97">
        <v>112</v>
      </c>
      <c r="E32" s="98" t="str">
        <f t="shared" si="1"/>
        <v>Y</v>
      </c>
      <c r="F32" s="97"/>
      <c r="G32" s="90">
        <v>1</v>
      </c>
      <c r="H32" s="90">
        <v>4</v>
      </c>
      <c r="I32" s="91">
        <v>1</v>
      </c>
      <c r="J32" s="91">
        <v>4</v>
      </c>
      <c r="K32" s="92"/>
      <c r="L32" s="92"/>
      <c r="M32" s="93"/>
      <c r="N32" s="93"/>
      <c r="O32" s="98" t="str">
        <f t="shared" si="0"/>
        <v>pron</v>
      </c>
      <c r="S32" s="101"/>
      <c r="T32" s="99"/>
      <c r="U32" s="99"/>
      <c r="V32" s="99"/>
      <c r="W32" s="99"/>
      <c r="X32" s="99"/>
      <c r="Y32" s="99"/>
      <c r="Z32" s="99"/>
      <c r="AA32" s="99"/>
      <c r="AB32" s="99"/>
    </row>
    <row r="33" spans="1:28" s="98" customFormat="1" ht="18" x14ac:dyDescent="0.3">
      <c r="A33" s="96" t="s">
        <v>398</v>
      </c>
      <c r="B33" s="96" t="s">
        <v>303</v>
      </c>
      <c r="C33" s="97" t="s">
        <v>368</v>
      </c>
      <c r="D33" s="97">
        <v>784</v>
      </c>
      <c r="E33" s="98" t="str">
        <f t="shared" si="1"/>
        <v>Y</v>
      </c>
      <c r="F33" s="97"/>
      <c r="G33" s="90">
        <v>1</v>
      </c>
      <c r="H33" s="90">
        <v>4</v>
      </c>
      <c r="I33" s="91"/>
      <c r="J33" s="91"/>
      <c r="K33" s="92"/>
      <c r="L33" s="92"/>
      <c r="M33" s="93"/>
      <c r="N33" s="93"/>
      <c r="O33" s="98" t="str">
        <f t="shared" si="0"/>
        <v>adj</v>
      </c>
      <c r="S33" s="101"/>
      <c r="T33" s="99"/>
      <c r="U33" s="99"/>
      <c r="V33" s="99"/>
      <c r="W33" s="99"/>
      <c r="X33" s="99"/>
      <c r="Y33" s="99"/>
      <c r="Z33" s="99"/>
      <c r="AA33" s="99"/>
      <c r="AB33" s="99"/>
    </row>
    <row r="34" spans="1:28" s="98" customFormat="1" x14ac:dyDescent="0.3">
      <c r="A34" s="96" t="s">
        <v>399</v>
      </c>
      <c r="B34" s="96" t="s">
        <v>400</v>
      </c>
      <c r="C34" s="97" t="s">
        <v>368</v>
      </c>
      <c r="D34" s="97">
        <v>1841</v>
      </c>
      <c r="E34" s="98" t="str">
        <f t="shared" si="1"/>
        <v>Y</v>
      </c>
      <c r="F34" s="97"/>
      <c r="G34" s="90">
        <v>1</v>
      </c>
      <c r="H34" s="90">
        <v>4</v>
      </c>
      <c r="I34" s="91"/>
      <c r="J34" s="91"/>
      <c r="K34" s="92"/>
      <c r="L34" s="92"/>
      <c r="M34" s="93"/>
      <c r="N34" s="93"/>
      <c r="O34" s="98" t="str">
        <f t="shared" si="0"/>
        <v>adj</v>
      </c>
      <c r="S34" s="101"/>
      <c r="T34" s="99"/>
      <c r="U34" s="99"/>
      <c r="V34" s="99"/>
      <c r="W34" s="99"/>
      <c r="X34" s="99"/>
      <c r="Y34" s="99"/>
      <c r="Z34" s="99"/>
      <c r="AA34" s="99"/>
      <c r="AB34" s="99"/>
    </row>
    <row r="35" spans="1:28" s="98" customFormat="1" ht="18" x14ac:dyDescent="0.3">
      <c r="A35" s="96" t="s">
        <v>401</v>
      </c>
      <c r="B35" s="96" t="s">
        <v>302</v>
      </c>
      <c r="C35" s="97" t="s">
        <v>368</v>
      </c>
      <c r="D35" s="97">
        <v>251</v>
      </c>
      <c r="E35" s="98" t="str">
        <f t="shared" si="1"/>
        <v>Y</v>
      </c>
      <c r="F35" s="97"/>
      <c r="G35" s="90">
        <v>1</v>
      </c>
      <c r="H35" s="90">
        <v>4</v>
      </c>
      <c r="I35" s="91"/>
      <c r="J35" s="91"/>
      <c r="K35" s="92"/>
      <c r="L35" s="92"/>
      <c r="M35" s="93"/>
      <c r="N35" s="93"/>
      <c r="O35" s="98" t="str">
        <f t="shared" si="0"/>
        <v>adj</v>
      </c>
      <c r="S35" s="101"/>
      <c r="T35" s="99"/>
      <c r="U35" s="99"/>
      <c r="V35" s="99"/>
      <c r="W35" s="99"/>
      <c r="X35" s="99"/>
      <c r="Y35" s="99"/>
      <c r="Z35" s="99"/>
      <c r="AA35" s="99"/>
      <c r="AB35" s="99"/>
    </row>
    <row r="36" spans="1:28" ht="18" x14ac:dyDescent="0.3">
      <c r="A36" s="96" t="s">
        <v>402</v>
      </c>
      <c r="B36" s="96" t="s">
        <v>403</v>
      </c>
      <c r="C36" s="97" t="s">
        <v>368</v>
      </c>
      <c r="D36" s="97">
        <v>59</v>
      </c>
      <c r="E36" s="98" t="str">
        <f t="shared" si="1"/>
        <v>Y</v>
      </c>
      <c r="G36" s="90">
        <v>1</v>
      </c>
      <c r="H36" s="90">
        <v>4</v>
      </c>
      <c r="I36" s="91"/>
      <c r="J36" s="91"/>
      <c r="K36" s="92"/>
      <c r="L36" s="92"/>
      <c r="M36" s="93"/>
      <c r="N36" s="93"/>
      <c r="O36" s="98" t="str">
        <f t="shared" si="0"/>
        <v>adj</v>
      </c>
      <c r="P36" s="98"/>
      <c r="Q36" s="98"/>
      <c r="R36" s="98"/>
      <c r="S36" s="101"/>
    </row>
    <row r="37" spans="1:28" ht="18" x14ac:dyDescent="0.3">
      <c r="A37" s="96" t="s">
        <v>404</v>
      </c>
      <c r="B37" s="96" t="s">
        <v>405</v>
      </c>
      <c r="C37" s="97" t="s">
        <v>368</v>
      </c>
      <c r="D37" s="97">
        <v>138</v>
      </c>
      <c r="E37" s="98" t="str">
        <f t="shared" si="1"/>
        <v>Y</v>
      </c>
      <c r="G37" s="90">
        <v>1</v>
      </c>
      <c r="H37" s="90">
        <v>4</v>
      </c>
      <c r="I37" s="91"/>
      <c r="J37" s="91"/>
      <c r="K37" s="92"/>
      <c r="L37" s="92"/>
      <c r="M37" s="93"/>
      <c r="N37" s="93"/>
      <c r="O37" s="98" t="str">
        <f t="shared" si="0"/>
        <v>adj</v>
      </c>
      <c r="P37" s="98"/>
      <c r="Q37" s="98"/>
      <c r="R37" s="98"/>
      <c r="S37" s="101"/>
    </row>
    <row r="38" spans="1:28" s="98" customFormat="1" x14ac:dyDescent="0.3">
      <c r="A38" s="96" t="s">
        <v>406</v>
      </c>
      <c r="B38" s="96" t="s">
        <v>407</v>
      </c>
      <c r="C38" s="97" t="s">
        <v>368</v>
      </c>
      <c r="D38" s="97">
        <v>1843</v>
      </c>
      <c r="E38" s="98" t="str">
        <f t="shared" si="1"/>
        <v>Y</v>
      </c>
      <c r="F38" s="97"/>
      <c r="G38" s="90">
        <v>1</v>
      </c>
      <c r="H38" s="90">
        <v>4</v>
      </c>
      <c r="I38" s="91"/>
      <c r="J38" s="91"/>
      <c r="K38" s="92"/>
      <c r="L38" s="92"/>
      <c r="M38" s="93"/>
      <c r="N38" s="93"/>
      <c r="O38" s="98" t="str">
        <f t="shared" si="0"/>
        <v>adj</v>
      </c>
      <c r="S38" s="101"/>
      <c r="T38" s="99"/>
      <c r="U38" s="99"/>
      <c r="V38" s="99"/>
      <c r="W38" s="99"/>
      <c r="X38" s="99"/>
      <c r="Y38" s="99"/>
      <c r="Z38" s="99"/>
      <c r="AA38" s="99"/>
      <c r="AB38" s="99"/>
    </row>
    <row r="39" spans="1:28" s="98" customFormat="1" x14ac:dyDescent="0.3">
      <c r="A39" s="96" t="s">
        <v>408</v>
      </c>
      <c r="B39" s="96" t="s">
        <v>409</v>
      </c>
      <c r="C39" s="97" t="s">
        <v>368</v>
      </c>
      <c r="D39" s="97">
        <v>4695</v>
      </c>
      <c r="E39" s="98" t="str">
        <f t="shared" si="1"/>
        <v>N</v>
      </c>
      <c r="F39" s="97"/>
      <c r="G39" s="90">
        <v>1</v>
      </c>
      <c r="H39" s="90">
        <v>5</v>
      </c>
      <c r="I39" s="91"/>
      <c r="J39" s="91"/>
      <c r="K39" s="92"/>
      <c r="L39" s="92"/>
      <c r="M39" s="93"/>
      <c r="N39" s="93"/>
      <c r="O39" s="98" t="str">
        <f t="shared" si="0"/>
        <v>adj</v>
      </c>
      <c r="S39" s="101"/>
      <c r="T39" s="99"/>
      <c r="U39" s="99"/>
      <c r="V39" s="99"/>
      <c r="W39" s="99"/>
      <c r="X39" s="99"/>
      <c r="Y39" s="99"/>
      <c r="Z39" s="99"/>
      <c r="AA39" s="99"/>
      <c r="AB39" s="99"/>
    </row>
    <row r="40" spans="1:28" s="98" customFormat="1" x14ac:dyDescent="0.3">
      <c r="A40" s="96" t="s">
        <v>410</v>
      </c>
      <c r="B40" s="96" t="s">
        <v>411</v>
      </c>
      <c r="C40" s="97" t="s">
        <v>368</v>
      </c>
      <c r="D40" s="97">
        <v>1731</v>
      </c>
      <c r="E40" s="98" t="str">
        <f t="shared" si="1"/>
        <v>Y</v>
      </c>
      <c r="F40" s="97"/>
      <c r="G40" s="90">
        <v>1</v>
      </c>
      <c r="H40" s="90">
        <v>5</v>
      </c>
      <c r="I40" s="91"/>
      <c r="J40" s="91"/>
      <c r="K40" s="92"/>
      <c r="L40" s="92"/>
      <c r="M40" s="93"/>
      <c r="N40" s="93"/>
      <c r="O40" s="98" t="str">
        <f t="shared" si="0"/>
        <v>adj</v>
      </c>
      <c r="S40" s="101"/>
      <c r="T40" s="99"/>
      <c r="U40" s="99"/>
      <c r="V40" s="99"/>
      <c r="W40" s="99"/>
      <c r="X40" s="99"/>
      <c r="Y40" s="99"/>
      <c r="Z40" s="99"/>
      <c r="AA40" s="99"/>
      <c r="AB40" s="99"/>
    </row>
    <row r="41" spans="1:28" s="98" customFormat="1" x14ac:dyDescent="0.3">
      <c r="A41" s="96" t="s">
        <v>412</v>
      </c>
      <c r="B41" s="96" t="s">
        <v>412</v>
      </c>
      <c r="C41" s="97" t="s">
        <v>368</v>
      </c>
      <c r="D41" s="97">
        <v>2509</v>
      </c>
      <c r="E41" s="98" t="str">
        <f t="shared" si="1"/>
        <v>N</v>
      </c>
      <c r="F41" s="97"/>
      <c r="G41" s="90">
        <v>1</v>
      </c>
      <c r="H41" s="90">
        <v>5</v>
      </c>
      <c r="I41" s="91"/>
      <c r="J41" s="91"/>
      <c r="K41" s="92"/>
      <c r="L41" s="92"/>
      <c r="M41" s="93"/>
      <c r="N41" s="93"/>
      <c r="O41" s="98" t="str">
        <f t="shared" si="0"/>
        <v>adj</v>
      </c>
      <c r="S41" s="101"/>
      <c r="T41" s="99"/>
      <c r="U41" s="99"/>
      <c r="V41" s="99"/>
      <c r="W41" s="99"/>
      <c r="X41" s="99"/>
      <c r="Y41" s="99"/>
      <c r="Z41" s="99"/>
      <c r="AA41" s="99"/>
      <c r="AB41" s="99"/>
    </row>
    <row r="42" spans="1:28" s="98" customFormat="1" x14ac:dyDescent="0.3">
      <c r="A42" s="96" t="s">
        <v>413</v>
      </c>
      <c r="B42" s="96" t="s">
        <v>414</v>
      </c>
      <c r="C42" s="97" t="s">
        <v>368</v>
      </c>
      <c r="D42" s="97">
        <v>1066</v>
      </c>
      <c r="E42" s="98" t="str">
        <f t="shared" si="1"/>
        <v>Y</v>
      </c>
      <c r="F42" s="97"/>
      <c r="G42" s="90">
        <v>1</v>
      </c>
      <c r="H42" s="90">
        <v>5</v>
      </c>
      <c r="I42" s="91"/>
      <c r="J42" s="91"/>
      <c r="K42" s="92"/>
      <c r="L42" s="92"/>
      <c r="M42" s="93"/>
      <c r="N42" s="93"/>
      <c r="O42" s="98" t="str">
        <f t="shared" si="0"/>
        <v>adj</v>
      </c>
      <c r="S42" s="101"/>
      <c r="T42" s="99"/>
      <c r="U42" s="99"/>
      <c r="V42" s="99"/>
      <c r="W42" s="99"/>
      <c r="X42" s="99"/>
      <c r="Y42" s="99"/>
      <c r="Z42" s="99"/>
      <c r="AA42" s="99"/>
      <c r="AB42" s="99"/>
    </row>
    <row r="43" spans="1:28" s="98" customFormat="1" x14ac:dyDescent="0.3">
      <c r="A43" s="96" t="s">
        <v>415</v>
      </c>
      <c r="B43" s="96" t="s">
        <v>416</v>
      </c>
      <c r="C43" s="97" t="s">
        <v>368</v>
      </c>
      <c r="D43" s="97">
        <v>3184</v>
      </c>
      <c r="E43" s="98" t="str">
        <f t="shared" si="1"/>
        <v>N</v>
      </c>
      <c r="F43" s="97"/>
      <c r="G43" s="90">
        <v>1</v>
      </c>
      <c r="H43" s="90">
        <v>5</v>
      </c>
      <c r="I43" s="91"/>
      <c r="J43" s="91"/>
      <c r="K43" s="92"/>
      <c r="L43" s="92"/>
      <c r="M43" s="93"/>
      <c r="N43" s="93"/>
      <c r="O43" s="98" t="str">
        <f t="shared" si="0"/>
        <v>adj</v>
      </c>
      <c r="S43" s="101"/>
      <c r="T43" s="99"/>
      <c r="U43" s="99"/>
      <c r="V43" s="99"/>
      <c r="W43" s="99"/>
      <c r="X43" s="99"/>
      <c r="Y43" s="99"/>
      <c r="Z43" s="99"/>
      <c r="AA43" s="99"/>
      <c r="AB43" s="99"/>
    </row>
    <row r="44" spans="1:28" s="98" customFormat="1" x14ac:dyDescent="0.3">
      <c r="A44" s="96" t="s">
        <v>417</v>
      </c>
      <c r="B44" s="96" t="s">
        <v>418</v>
      </c>
      <c r="C44" s="97" t="s">
        <v>342</v>
      </c>
      <c r="D44" s="97">
        <v>12</v>
      </c>
      <c r="E44" s="98" t="str">
        <f t="shared" si="1"/>
        <v>Y</v>
      </c>
      <c r="F44" s="97"/>
      <c r="G44" s="90">
        <v>1</v>
      </c>
      <c r="H44" s="90">
        <v>6</v>
      </c>
      <c r="I44" s="91">
        <v>1</v>
      </c>
      <c r="J44" s="91">
        <v>6</v>
      </c>
      <c r="K44" s="92"/>
      <c r="L44" s="92"/>
      <c r="M44" s="93"/>
      <c r="N44" s="93"/>
      <c r="O44" s="98" t="str">
        <f t="shared" si="0"/>
        <v>pron</v>
      </c>
      <c r="S44" s="101"/>
      <c r="T44" s="99"/>
      <c r="U44" s="99"/>
      <c r="V44" s="99"/>
      <c r="W44" s="99"/>
      <c r="X44" s="99"/>
      <c r="Y44" s="99"/>
      <c r="Z44" s="99"/>
      <c r="AA44" s="99"/>
      <c r="AB44" s="99"/>
    </row>
    <row r="45" spans="1:28" s="98" customFormat="1" x14ac:dyDescent="0.3">
      <c r="A45" s="96" t="s">
        <v>419</v>
      </c>
      <c r="B45" s="96" t="s">
        <v>420</v>
      </c>
      <c r="C45" s="97" t="s">
        <v>329</v>
      </c>
      <c r="D45" s="97">
        <v>1091</v>
      </c>
      <c r="E45" s="98" t="str">
        <f t="shared" si="1"/>
        <v>Y</v>
      </c>
      <c r="F45" s="97"/>
      <c r="G45" s="90">
        <v>1</v>
      </c>
      <c r="H45" s="90">
        <v>6</v>
      </c>
      <c r="I45" s="91">
        <v>1</v>
      </c>
      <c r="J45" s="91">
        <v>6</v>
      </c>
      <c r="K45" s="92"/>
      <c r="L45" s="92"/>
      <c r="M45" s="93"/>
      <c r="N45" s="93"/>
      <c r="O45" s="98" t="str">
        <f t="shared" si="0"/>
        <v>noun (m)</v>
      </c>
      <c r="S45" s="101"/>
      <c r="T45" s="99"/>
      <c r="U45" s="99"/>
      <c r="V45" s="99"/>
      <c r="W45" s="99"/>
      <c r="X45" s="99"/>
      <c r="Y45" s="99"/>
      <c r="Z45" s="99"/>
      <c r="AA45" s="99"/>
      <c r="AB45" s="99"/>
    </row>
    <row r="46" spans="1:28" s="98" customFormat="1" x14ac:dyDescent="0.3">
      <c r="A46" s="96" t="s">
        <v>421</v>
      </c>
      <c r="B46" s="96" t="s">
        <v>422</v>
      </c>
      <c r="C46" s="97" t="s">
        <v>329</v>
      </c>
      <c r="D46" s="97">
        <v>1044</v>
      </c>
      <c r="E46" s="98" t="str">
        <f t="shared" si="1"/>
        <v>Y</v>
      </c>
      <c r="F46" s="97"/>
      <c r="G46" s="90">
        <v>1</v>
      </c>
      <c r="H46" s="90">
        <v>6</v>
      </c>
      <c r="I46" s="91">
        <v>1</v>
      </c>
      <c r="J46" s="91">
        <v>6</v>
      </c>
      <c r="K46" s="92"/>
      <c r="L46" s="92"/>
      <c r="M46" s="93"/>
      <c r="N46" s="93"/>
      <c r="O46" s="98" t="str">
        <f t="shared" si="0"/>
        <v>noun (m)</v>
      </c>
      <c r="S46" s="101"/>
      <c r="T46" s="99"/>
      <c r="U46" s="99"/>
      <c r="V46" s="99"/>
      <c r="W46" s="99"/>
      <c r="X46" s="99"/>
      <c r="Y46" s="99"/>
      <c r="Z46" s="99"/>
      <c r="AA46" s="99"/>
      <c r="AB46" s="99"/>
    </row>
    <row r="47" spans="1:28" s="98" customFormat="1" x14ac:dyDescent="0.3">
      <c r="A47" s="96" t="s">
        <v>423</v>
      </c>
      <c r="B47" s="96" t="s">
        <v>424</v>
      </c>
      <c r="C47" s="97" t="s">
        <v>329</v>
      </c>
      <c r="D47" s="97">
        <v>1168</v>
      </c>
      <c r="E47" s="98" t="str">
        <f t="shared" si="1"/>
        <v>Y</v>
      </c>
      <c r="F47" s="97"/>
      <c r="G47" s="90">
        <v>1</v>
      </c>
      <c r="H47" s="90">
        <v>6</v>
      </c>
      <c r="I47" s="91">
        <v>1</v>
      </c>
      <c r="J47" s="91">
        <v>6</v>
      </c>
      <c r="K47" s="92"/>
      <c r="L47" s="92"/>
      <c r="M47" s="93"/>
      <c r="N47" s="93"/>
      <c r="O47" s="98" t="str">
        <f t="shared" si="0"/>
        <v>noun (m)</v>
      </c>
      <c r="S47" s="101"/>
      <c r="T47" s="99"/>
      <c r="U47" s="99"/>
      <c r="V47" s="99"/>
      <c r="W47" s="99"/>
      <c r="X47" s="99"/>
      <c r="Y47" s="99"/>
      <c r="Z47" s="99"/>
      <c r="AA47" s="99"/>
      <c r="AB47" s="99"/>
    </row>
    <row r="48" spans="1:28" s="98" customFormat="1" x14ac:dyDescent="0.3">
      <c r="A48" s="96" t="s">
        <v>425</v>
      </c>
      <c r="B48" s="96" t="s">
        <v>426</v>
      </c>
      <c r="C48" s="97" t="s">
        <v>329</v>
      </c>
      <c r="D48" s="97">
        <v>1112</v>
      </c>
      <c r="E48" s="98" t="str">
        <f t="shared" si="1"/>
        <v>Y</v>
      </c>
      <c r="F48" s="97"/>
      <c r="G48" s="90">
        <v>1</v>
      </c>
      <c r="H48" s="90">
        <v>6</v>
      </c>
      <c r="I48" s="91">
        <v>1</v>
      </c>
      <c r="J48" s="91">
        <v>6</v>
      </c>
      <c r="K48" s="92"/>
      <c r="L48" s="92"/>
      <c r="M48" s="93"/>
      <c r="N48" s="93"/>
      <c r="O48" s="98" t="str">
        <f t="shared" si="0"/>
        <v>noun (m)</v>
      </c>
      <c r="S48" s="101"/>
      <c r="T48" s="99"/>
      <c r="U48" s="99"/>
      <c r="V48" s="99"/>
      <c r="W48" s="99"/>
      <c r="X48" s="99"/>
      <c r="Y48" s="99"/>
      <c r="Z48" s="99"/>
      <c r="AA48" s="99"/>
      <c r="AB48" s="99"/>
    </row>
    <row r="49" spans="1:28" s="98" customFormat="1" x14ac:dyDescent="0.3">
      <c r="A49" s="96" t="s">
        <v>427</v>
      </c>
      <c r="B49" s="96" t="s">
        <v>428</v>
      </c>
      <c r="C49" s="97" t="s">
        <v>329</v>
      </c>
      <c r="D49" s="97">
        <v>1086</v>
      </c>
      <c r="E49" s="98" t="str">
        <f t="shared" si="1"/>
        <v>Y</v>
      </c>
      <c r="F49" s="97"/>
      <c r="G49" s="90">
        <v>1</v>
      </c>
      <c r="H49" s="90">
        <v>6</v>
      </c>
      <c r="I49" s="91">
        <v>1</v>
      </c>
      <c r="J49" s="91">
        <v>6</v>
      </c>
      <c r="K49" s="92"/>
      <c r="L49" s="92"/>
      <c r="M49" s="93"/>
      <c r="N49" s="93"/>
      <c r="O49" s="98" t="str">
        <f t="shared" si="0"/>
        <v>noun (m)</v>
      </c>
      <c r="S49" s="101"/>
      <c r="T49" s="99"/>
      <c r="U49" s="99"/>
      <c r="V49" s="99"/>
      <c r="W49" s="99"/>
      <c r="X49" s="99"/>
      <c r="Y49" s="99"/>
      <c r="Z49" s="99"/>
      <c r="AA49" s="99"/>
      <c r="AB49" s="99"/>
    </row>
    <row r="50" spans="1:28" s="98" customFormat="1" x14ac:dyDescent="0.3">
      <c r="A50" s="96" t="s">
        <v>429</v>
      </c>
      <c r="B50" s="96" t="s">
        <v>430</v>
      </c>
      <c r="C50" s="97" t="s">
        <v>329</v>
      </c>
      <c r="D50" s="97">
        <v>1355</v>
      </c>
      <c r="E50" s="98" t="str">
        <f t="shared" si="1"/>
        <v>Y</v>
      </c>
      <c r="F50" s="97"/>
      <c r="G50" s="90">
        <v>1</v>
      </c>
      <c r="H50" s="90">
        <v>6</v>
      </c>
      <c r="I50" s="91">
        <v>1</v>
      </c>
      <c r="J50" s="91">
        <v>6</v>
      </c>
      <c r="K50" s="92"/>
      <c r="L50" s="92"/>
      <c r="M50" s="93"/>
      <c r="N50" s="93"/>
      <c r="O50" s="98" t="str">
        <f t="shared" si="0"/>
        <v>noun (m)</v>
      </c>
      <c r="S50" s="101"/>
      <c r="T50" s="99"/>
      <c r="U50" s="99"/>
      <c r="V50" s="99"/>
      <c r="W50" s="99"/>
      <c r="X50" s="99"/>
      <c r="Y50" s="99"/>
      <c r="Z50" s="99"/>
      <c r="AA50" s="99"/>
      <c r="AB50" s="99"/>
    </row>
    <row r="51" spans="1:28" s="98" customFormat="1" x14ac:dyDescent="0.3">
      <c r="A51" s="96" t="s">
        <v>431</v>
      </c>
      <c r="B51" s="96" t="s">
        <v>432</v>
      </c>
      <c r="C51" s="97" t="s">
        <v>329</v>
      </c>
      <c r="D51" s="97">
        <v>1235</v>
      </c>
      <c r="E51" s="98" t="str">
        <f t="shared" si="1"/>
        <v>Y</v>
      </c>
      <c r="F51" s="97"/>
      <c r="G51" s="90">
        <v>1</v>
      </c>
      <c r="H51" s="90">
        <v>6</v>
      </c>
      <c r="I51" s="91">
        <v>1</v>
      </c>
      <c r="J51" s="91">
        <v>6</v>
      </c>
      <c r="K51" s="92"/>
      <c r="L51" s="92"/>
      <c r="M51" s="93"/>
      <c r="N51" s="93"/>
      <c r="O51" s="98" t="str">
        <f t="shared" si="0"/>
        <v>noun (m)</v>
      </c>
      <c r="S51" s="101"/>
      <c r="T51" s="99"/>
      <c r="U51" s="99"/>
      <c r="V51" s="99"/>
      <c r="W51" s="99"/>
      <c r="X51" s="99"/>
      <c r="Y51" s="99"/>
      <c r="Z51" s="99"/>
      <c r="AA51" s="99"/>
      <c r="AB51" s="99"/>
    </row>
    <row r="52" spans="1:28" s="98" customFormat="1" x14ac:dyDescent="0.3">
      <c r="A52" s="96" t="s">
        <v>433</v>
      </c>
      <c r="B52" s="96" t="s">
        <v>434</v>
      </c>
      <c r="C52" s="97" t="s">
        <v>374</v>
      </c>
      <c r="D52" s="97">
        <v>233</v>
      </c>
      <c r="E52" s="98" t="str">
        <f t="shared" si="1"/>
        <v>Y</v>
      </c>
      <c r="F52" s="97"/>
      <c r="G52" s="90">
        <v>1</v>
      </c>
      <c r="H52" s="90">
        <v>6</v>
      </c>
      <c r="I52" s="91">
        <v>1</v>
      </c>
      <c r="J52" s="91">
        <v>6</v>
      </c>
      <c r="K52" s="92"/>
      <c r="L52" s="92"/>
      <c r="M52" s="93"/>
      <c r="N52" s="93"/>
      <c r="O52" s="98" t="str">
        <f t="shared" si="0"/>
        <v>adv</v>
      </c>
      <c r="S52" s="101"/>
      <c r="T52" s="99"/>
      <c r="U52" s="99"/>
      <c r="V52" s="99"/>
      <c r="W52" s="99"/>
      <c r="X52" s="99"/>
      <c r="Y52" s="99"/>
      <c r="Z52" s="99"/>
      <c r="AA52" s="99"/>
      <c r="AB52" s="99"/>
    </row>
    <row r="53" spans="1:28" s="98" customFormat="1" x14ac:dyDescent="0.3">
      <c r="A53" s="96" t="s">
        <v>435</v>
      </c>
      <c r="B53" s="96" t="s">
        <v>436</v>
      </c>
      <c r="C53" s="97" t="s">
        <v>326</v>
      </c>
      <c r="D53" s="97">
        <v>245</v>
      </c>
      <c r="E53" s="98" t="str">
        <f t="shared" si="1"/>
        <v>Y</v>
      </c>
      <c r="F53" s="97"/>
      <c r="G53" s="90">
        <v>1</v>
      </c>
      <c r="H53" s="90">
        <v>7</v>
      </c>
      <c r="I53" s="91">
        <v>1</v>
      </c>
      <c r="J53" s="91">
        <v>7</v>
      </c>
      <c r="K53" s="92"/>
      <c r="L53" s="92"/>
      <c r="M53" s="93"/>
      <c r="N53" s="93"/>
      <c r="O53" s="98" t="str">
        <f t="shared" si="0"/>
        <v>noun (f)</v>
      </c>
      <c r="S53" s="101"/>
      <c r="T53" s="99"/>
      <c r="U53" s="99"/>
      <c r="V53" s="99"/>
      <c r="W53" s="99"/>
      <c r="X53" s="99"/>
      <c r="Y53" s="99"/>
      <c r="Z53" s="99"/>
      <c r="AA53" s="99"/>
      <c r="AB53" s="99"/>
    </row>
    <row r="54" spans="1:28" s="98" customFormat="1" x14ac:dyDescent="0.3">
      <c r="A54" s="96" t="s">
        <v>437</v>
      </c>
      <c r="B54" s="96" t="s">
        <v>438</v>
      </c>
      <c r="C54" s="97" t="s">
        <v>368</v>
      </c>
      <c r="D54" s="97">
        <v>2198</v>
      </c>
      <c r="E54" s="98" t="str">
        <f t="shared" si="1"/>
        <v>N</v>
      </c>
      <c r="F54" s="97"/>
      <c r="G54" s="102">
        <v>1</v>
      </c>
      <c r="H54" s="102">
        <v>7</v>
      </c>
      <c r="I54" s="103">
        <v>1</v>
      </c>
      <c r="J54" s="103">
        <v>7</v>
      </c>
      <c r="K54" s="104"/>
      <c r="L54" s="104"/>
      <c r="M54" s="105"/>
      <c r="N54" s="105"/>
      <c r="O54" s="98" t="str">
        <f t="shared" si="0"/>
        <v>adj</v>
      </c>
      <c r="S54" s="101"/>
    </row>
    <row r="55" spans="1:28" s="98" customFormat="1" x14ac:dyDescent="0.3">
      <c r="A55" s="96" t="s">
        <v>439</v>
      </c>
      <c r="B55" s="96" t="s">
        <v>440</v>
      </c>
      <c r="C55" s="97" t="s">
        <v>368</v>
      </c>
      <c r="D55" s="97">
        <v>2198</v>
      </c>
      <c r="E55" s="98" t="str">
        <f t="shared" si="1"/>
        <v>N</v>
      </c>
      <c r="F55" s="97"/>
      <c r="G55" s="102">
        <v>1</v>
      </c>
      <c r="H55" s="102">
        <v>7</v>
      </c>
      <c r="I55" s="103">
        <v>1</v>
      </c>
      <c r="J55" s="103">
        <v>7</v>
      </c>
      <c r="K55" s="104"/>
      <c r="L55" s="104"/>
      <c r="M55" s="105"/>
      <c r="N55" s="105"/>
      <c r="S55" s="101"/>
    </row>
    <row r="56" spans="1:28" s="98" customFormat="1" x14ac:dyDescent="0.3">
      <c r="A56" s="96" t="s">
        <v>441</v>
      </c>
      <c r="B56" s="96" t="s">
        <v>442</v>
      </c>
      <c r="C56" s="97" t="s">
        <v>368</v>
      </c>
      <c r="D56" s="97">
        <v>2424</v>
      </c>
      <c r="E56" s="98" t="str">
        <f t="shared" si="1"/>
        <v>N</v>
      </c>
      <c r="F56" s="97"/>
      <c r="G56" s="102">
        <v>1</v>
      </c>
      <c r="H56" s="102">
        <v>7</v>
      </c>
      <c r="I56" s="103">
        <v>1</v>
      </c>
      <c r="J56" s="103">
        <v>7</v>
      </c>
      <c r="K56" s="104"/>
      <c r="L56" s="104"/>
      <c r="M56" s="105"/>
      <c r="N56" s="105"/>
      <c r="O56" s="98" t="str">
        <f t="shared" si="0"/>
        <v>adj</v>
      </c>
      <c r="S56" s="101"/>
    </row>
    <row r="57" spans="1:28" s="98" customFormat="1" x14ac:dyDescent="0.3">
      <c r="A57" s="96" t="s">
        <v>443</v>
      </c>
      <c r="B57" s="96" t="s">
        <v>444</v>
      </c>
      <c r="C57" s="97" t="s">
        <v>368</v>
      </c>
      <c r="D57" s="97">
        <v>2424</v>
      </c>
      <c r="E57" s="98" t="str">
        <f t="shared" si="1"/>
        <v>N</v>
      </c>
      <c r="F57" s="97"/>
      <c r="G57" s="102">
        <v>1</v>
      </c>
      <c r="H57" s="102">
        <v>7</v>
      </c>
      <c r="I57" s="103">
        <v>1</v>
      </c>
      <c r="J57" s="103">
        <v>7</v>
      </c>
      <c r="K57" s="104"/>
      <c r="L57" s="104"/>
      <c r="M57" s="105"/>
      <c r="N57" s="105"/>
      <c r="S57" s="101"/>
    </row>
    <row r="58" spans="1:28" s="98" customFormat="1" x14ac:dyDescent="0.3">
      <c r="A58" s="96" t="s">
        <v>445</v>
      </c>
      <c r="B58" s="96" t="s">
        <v>446</v>
      </c>
      <c r="C58" s="97" t="s">
        <v>368</v>
      </c>
      <c r="D58" s="97">
        <v>764</v>
      </c>
      <c r="E58" s="98" t="str">
        <f t="shared" si="1"/>
        <v>Y</v>
      </c>
      <c r="F58" s="97"/>
      <c r="G58" s="102">
        <v>1</v>
      </c>
      <c r="H58" s="102">
        <v>7</v>
      </c>
      <c r="I58" s="103">
        <v>1</v>
      </c>
      <c r="J58" s="103">
        <v>7</v>
      </c>
      <c r="K58" s="104"/>
      <c r="L58" s="104"/>
      <c r="M58" s="105"/>
      <c r="N58" s="105"/>
      <c r="O58" s="98" t="str">
        <f t="shared" si="0"/>
        <v>adj</v>
      </c>
      <c r="S58" s="101"/>
    </row>
    <row r="59" spans="1:28" s="98" customFormat="1" x14ac:dyDescent="0.3">
      <c r="A59" s="96" t="s">
        <v>447</v>
      </c>
      <c r="B59" s="96" t="s">
        <v>448</v>
      </c>
      <c r="C59" s="97" t="s">
        <v>368</v>
      </c>
      <c r="D59" s="97">
        <v>764</v>
      </c>
      <c r="E59" s="98" t="str">
        <f t="shared" si="1"/>
        <v>Y</v>
      </c>
      <c r="F59" s="97"/>
      <c r="G59" s="102">
        <v>1</v>
      </c>
      <c r="H59" s="102">
        <v>7</v>
      </c>
      <c r="I59" s="103">
        <v>1</v>
      </c>
      <c r="J59" s="103">
        <v>7</v>
      </c>
      <c r="K59" s="104"/>
      <c r="L59" s="104"/>
      <c r="M59" s="105"/>
      <c r="N59" s="105"/>
      <c r="S59" s="101"/>
    </row>
    <row r="60" spans="1:28" s="98" customFormat="1" x14ac:dyDescent="0.3">
      <c r="A60" s="96" t="s">
        <v>449</v>
      </c>
      <c r="B60" s="96" t="s">
        <v>450</v>
      </c>
      <c r="C60" s="97" t="s">
        <v>368</v>
      </c>
      <c r="D60" s="97">
        <v>412</v>
      </c>
      <c r="E60" s="98" t="str">
        <f t="shared" si="1"/>
        <v>Y</v>
      </c>
      <c r="F60" s="97"/>
      <c r="G60" s="102">
        <v>1</v>
      </c>
      <c r="H60" s="102">
        <v>7</v>
      </c>
      <c r="I60" s="103">
        <v>1</v>
      </c>
      <c r="J60" s="103">
        <v>7</v>
      </c>
      <c r="K60" s="104"/>
      <c r="L60" s="104"/>
      <c r="M60" s="105"/>
      <c r="N60" s="105"/>
      <c r="O60" s="98" t="str">
        <f t="shared" si="0"/>
        <v>adj</v>
      </c>
      <c r="S60" s="101"/>
      <c r="T60" s="99"/>
      <c r="U60" s="99"/>
      <c r="V60" s="99"/>
      <c r="W60" s="99"/>
      <c r="X60" s="99"/>
      <c r="Y60" s="99"/>
      <c r="Z60" s="99"/>
      <c r="AA60" s="99"/>
      <c r="AB60" s="99"/>
    </row>
    <row r="61" spans="1:28" s="98" customFormat="1" x14ac:dyDescent="0.3">
      <c r="A61" s="96" t="s">
        <v>451</v>
      </c>
      <c r="B61" s="96" t="s">
        <v>452</v>
      </c>
      <c r="C61" s="97" t="s">
        <v>368</v>
      </c>
      <c r="D61" s="97">
        <v>412</v>
      </c>
      <c r="E61" s="98" t="str">
        <f t="shared" si="1"/>
        <v>Y</v>
      </c>
      <c r="F61" s="97"/>
      <c r="G61" s="102">
        <v>1</v>
      </c>
      <c r="H61" s="102">
        <v>7</v>
      </c>
      <c r="I61" s="91">
        <v>1</v>
      </c>
      <c r="J61" s="91">
        <v>7</v>
      </c>
      <c r="K61" s="104"/>
      <c r="L61" s="104"/>
      <c r="M61" s="93"/>
      <c r="N61" s="93"/>
      <c r="S61" s="101"/>
    </row>
    <row r="62" spans="1:28" s="98" customFormat="1" x14ac:dyDescent="0.3">
      <c r="A62" s="96" t="s">
        <v>453</v>
      </c>
      <c r="B62" s="96" t="s">
        <v>454</v>
      </c>
      <c r="C62" s="97" t="s">
        <v>329</v>
      </c>
      <c r="D62" s="97">
        <v>3692</v>
      </c>
      <c r="E62" s="98" t="str">
        <f t="shared" si="1"/>
        <v>N</v>
      </c>
      <c r="F62" s="97"/>
      <c r="G62" s="102">
        <v>1</v>
      </c>
      <c r="H62" s="102">
        <v>8</v>
      </c>
      <c r="I62" s="103"/>
      <c r="J62" s="103"/>
      <c r="K62" s="104">
        <v>2</v>
      </c>
      <c r="L62" s="104">
        <v>3</v>
      </c>
      <c r="M62" s="105"/>
      <c r="N62" s="105"/>
      <c r="O62" s="98" t="str">
        <f t="shared" si="0"/>
        <v>noun (m)</v>
      </c>
      <c r="S62" s="101"/>
    </row>
    <row r="63" spans="1:28" s="98" customFormat="1" x14ac:dyDescent="0.3">
      <c r="A63" s="96" t="s">
        <v>455</v>
      </c>
      <c r="B63" s="96" t="s">
        <v>456</v>
      </c>
      <c r="C63" s="97" t="s">
        <v>326</v>
      </c>
      <c r="D63" s="97">
        <v>2979</v>
      </c>
      <c r="E63" s="98" t="str">
        <f t="shared" si="1"/>
        <v>N</v>
      </c>
      <c r="F63" s="97"/>
      <c r="G63" s="90">
        <v>1</v>
      </c>
      <c r="H63" s="90">
        <v>8</v>
      </c>
      <c r="I63" s="91"/>
      <c r="J63" s="91"/>
      <c r="K63" s="104"/>
      <c r="L63" s="104"/>
      <c r="M63" s="105"/>
      <c r="N63" s="105"/>
      <c r="O63" s="98" t="str">
        <f t="shared" si="0"/>
        <v>noun (f)</v>
      </c>
      <c r="S63" s="101"/>
    </row>
    <row r="64" spans="1:28" s="98" customFormat="1" x14ac:dyDescent="0.3">
      <c r="A64" s="96" t="s">
        <v>457</v>
      </c>
      <c r="B64" s="96" t="s">
        <v>458</v>
      </c>
      <c r="C64" s="97" t="s">
        <v>329</v>
      </c>
      <c r="D64" s="97">
        <v>4001</v>
      </c>
      <c r="E64" s="98" t="str">
        <f t="shared" si="1"/>
        <v>N</v>
      </c>
      <c r="F64" s="97"/>
      <c r="G64" s="90">
        <v>1</v>
      </c>
      <c r="H64" s="90">
        <v>8</v>
      </c>
      <c r="I64" s="91"/>
      <c r="J64" s="91"/>
      <c r="K64" s="92"/>
      <c r="L64" s="92"/>
      <c r="M64" s="93"/>
      <c r="N64" s="93"/>
      <c r="O64" s="98" t="str">
        <f t="shared" si="0"/>
        <v>noun (m)</v>
      </c>
      <c r="S64" s="101"/>
    </row>
    <row r="65" spans="1:19" s="98" customFormat="1" x14ac:dyDescent="0.3">
      <c r="A65" s="96" t="s">
        <v>459</v>
      </c>
      <c r="B65" s="96" t="s">
        <v>460</v>
      </c>
      <c r="C65" s="97" t="s">
        <v>329</v>
      </c>
      <c r="D65" s="97">
        <v>291</v>
      </c>
      <c r="E65" s="98" t="str">
        <f t="shared" si="1"/>
        <v>Y</v>
      </c>
      <c r="F65" s="97"/>
      <c r="G65" s="102">
        <v>1</v>
      </c>
      <c r="H65" s="102">
        <v>8</v>
      </c>
      <c r="I65" s="91">
        <v>3</v>
      </c>
      <c r="J65" s="91">
        <v>8</v>
      </c>
      <c r="K65" s="92"/>
      <c r="L65" s="92"/>
      <c r="M65" s="93"/>
      <c r="N65" s="93"/>
      <c r="O65" s="98" t="str">
        <f t="shared" si="0"/>
        <v>noun (m)</v>
      </c>
      <c r="S65" s="101"/>
    </row>
    <row r="66" spans="1:19" s="98" customFormat="1" x14ac:dyDescent="0.3">
      <c r="A66" s="96" t="s">
        <v>461</v>
      </c>
      <c r="B66" s="96" t="s">
        <v>462</v>
      </c>
      <c r="C66" s="97" t="s">
        <v>326</v>
      </c>
      <c r="D66" s="97">
        <v>3912</v>
      </c>
      <c r="E66" s="98" t="s">
        <v>463</v>
      </c>
      <c r="F66" s="97"/>
      <c r="G66" s="102">
        <v>1</v>
      </c>
      <c r="H66" s="102">
        <v>8</v>
      </c>
      <c r="I66" s="91"/>
      <c r="J66" s="91"/>
      <c r="K66" s="92"/>
      <c r="L66" s="92"/>
      <c r="M66" s="93"/>
      <c r="N66" s="93"/>
      <c r="O66" s="98" t="str">
        <f t="shared" ref="O66:O129" si="4">IF(AND(ISBLANK(G66),ISBLANK(I66),ISBLANK(K66),ISBLANK(M66)),"",C66)</f>
        <v>noun (f)</v>
      </c>
      <c r="S66" s="101"/>
    </row>
    <row r="67" spans="1:19" s="98" customFormat="1" x14ac:dyDescent="0.3">
      <c r="A67" s="96" t="s">
        <v>464</v>
      </c>
      <c r="B67" s="96" t="s">
        <v>465</v>
      </c>
      <c r="C67" s="97" t="s">
        <v>326</v>
      </c>
      <c r="D67" s="97" t="s">
        <v>150</v>
      </c>
      <c r="E67" s="98" t="s">
        <v>463</v>
      </c>
      <c r="F67" s="97"/>
      <c r="G67" s="102">
        <v>1</v>
      </c>
      <c r="H67" s="102">
        <v>8</v>
      </c>
      <c r="I67" s="91"/>
      <c r="J67" s="91"/>
      <c r="K67" s="92"/>
      <c r="L67" s="92"/>
      <c r="M67" s="93"/>
      <c r="N67" s="93"/>
      <c r="O67" s="98" t="str">
        <f t="shared" si="4"/>
        <v>noun (f)</v>
      </c>
      <c r="S67" s="101"/>
    </row>
    <row r="68" spans="1:19" s="98" customFormat="1" x14ac:dyDescent="0.3">
      <c r="A68" s="96" t="s">
        <v>466</v>
      </c>
      <c r="B68" s="96" t="s">
        <v>467</v>
      </c>
      <c r="C68" s="97" t="s">
        <v>329</v>
      </c>
      <c r="D68" s="97">
        <v>2343</v>
      </c>
      <c r="E68" s="98" t="str">
        <f>IF(D68&lt;=2000,"Y","N")</f>
        <v>N</v>
      </c>
      <c r="F68" s="97"/>
      <c r="G68" s="90">
        <v>1</v>
      </c>
      <c r="H68" s="90">
        <v>8</v>
      </c>
      <c r="I68" s="91">
        <v>1</v>
      </c>
      <c r="J68" s="91">
        <v>9</v>
      </c>
      <c r="K68" s="92"/>
      <c r="L68" s="92"/>
      <c r="M68" s="93"/>
      <c r="N68" s="93"/>
      <c r="O68" s="98" t="str">
        <f t="shared" si="4"/>
        <v>noun (m)</v>
      </c>
      <c r="S68" s="101"/>
    </row>
    <row r="69" spans="1:19" s="98" customFormat="1" x14ac:dyDescent="0.3">
      <c r="A69" s="96" t="s">
        <v>468</v>
      </c>
      <c r="B69" s="96" t="s">
        <v>469</v>
      </c>
      <c r="C69" s="97" t="s">
        <v>329</v>
      </c>
      <c r="D69" s="97" t="s">
        <v>150</v>
      </c>
      <c r="F69" s="97"/>
      <c r="G69" s="102">
        <v>1</v>
      </c>
      <c r="H69" s="102">
        <v>8</v>
      </c>
      <c r="I69" s="91"/>
      <c r="J69" s="91"/>
      <c r="K69" s="92"/>
      <c r="L69" s="92"/>
      <c r="M69" s="93"/>
      <c r="N69" s="93"/>
      <c r="O69" s="98" t="str">
        <f t="shared" si="4"/>
        <v>noun (m)</v>
      </c>
      <c r="S69" s="101"/>
    </row>
    <row r="70" spans="1:19" s="98" customFormat="1" ht="18" x14ac:dyDescent="0.3">
      <c r="A70" s="96" t="s">
        <v>470</v>
      </c>
      <c r="B70" s="96" t="s">
        <v>471</v>
      </c>
      <c r="C70" s="97" t="s">
        <v>472</v>
      </c>
      <c r="D70" s="97">
        <v>3</v>
      </c>
      <c r="E70" s="98" t="str">
        <f t="shared" ref="E70:E101" si="5">IF(D70&lt;=2000,"Y","N")</f>
        <v>Y</v>
      </c>
      <c r="F70" s="97"/>
      <c r="G70" s="90">
        <v>1</v>
      </c>
      <c r="H70" s="90">
        <v>8</v>
      </c>
      <c r="I70" s="91">
        <v>1</v>
      </c>
      <c r="J70" s="91">
        <v>8</v>
      </c>
      <c r="K70" s="92"/>
      <c r="L70" s="92"/>
      <c r="M70" s="93"/>
      <c r="N70" s="93"/>
      <c r="O70" s="98" t="str">
        <f t="shared" si="4"/>
        <v>det</v>
      </c>
      <c r="S70" s="101"/>
    </row>
    <row r="71" spans="1:19" s="98" customFormat="1" ht="18" x14ac:dyDescent="0.3">
      <c r="A71" s="96" t="s">
        <v>473</v>
      </c>
      <c r="B71" s="96" t="s">
        <v>474</v>
      </c>
      <c r="C71" s="97" t="s">
        <v>472</v>
      </c>
      <c r="D71" s="97">
        <v>3</v>
      </c>
      <c r="E71" s="98" t="str">
        <f t="shared" si="5"/>
        <v>Y</v>
      </c>
      <c r="F71" s="97" t="s">
        <v>470</v>
      </c>
      <c r="G71" s="90">
        <v>1</v>
      </c>
      <c r="H71" s="90">
        <v>8</v>
      </c>
      <c r="I71" s="91">
        <v>1</v>
      </c>
      <c r="J71" s="91">
        <v>8</v>
      </c>
      <c r="K71" s="92"/>
      <c r="L71" s="92"/>
      <c r="M71" s="93"/>
      <c r="N71" s="93"/>
      <c r="O71" s="98" t="str">
        <f t="shared" si="4"/>
        <v>det</v>
      </c>
      <c r="S71" s="101"/>
    </row>
    <row r="72" spans="1:19" s="98" customFormat="1" x14ac:dyDescent="0.3">
      <c r="A72" s="96" t="s">
        <v>475</v>
      </c>
      <c r="B72" s="96" t="s">
        <v>476</v>
      </c>
      <c r="C72" s="97" t="s">
        <v>316</v>
      </c>
      <c r="D72" s="97">
        <v>8</v>
      </c>
      <c r="E72" s="98" t="str">
        <f t="shared" si="5"/>
        <v>Y</v>
      </c>
      <c r="F72" s="97"/>
      <c r="G72" s="90">
        <v>1</v>
      </c>
      <c r="H72" s="90">
        <v>9</v>
      </c>
      <c r="I72" s="91">
        <v>1</v>
      </c>
      <c r="J72" s="91">
        <v>9</v>
      </c>
      <c r="K72" s="92"/>
      <c r="L72" s="92"/>
      <c r="M72" s="93"/>
      <c r="N72" s="93"/>
      <c r="O72" s="98" t="str">
        <f t="shared" si="4"/>
        <v>verb</v>
      </c>
      <c r="S72" s="101"/>
    </row>
    <row r="73" spans="1:19" s="98" customFormat="1" x14ac:dyDescent="0.3">
      <c r="A73" s="96" t="s">
        <v>477</v>
      </c>
      <c r="B73" s="96" t="s">
        <v>478</v>
      </c>
      <c r="C73" s="97" t="s">
        <v>355</v>
      </c>
      <c r="D73" s="97">
        <v>8</v>
      </c>
      <c r="E73" s="98" t="str">
        <f t="shared" si="5"/>
        <v>Y</v>
      </c>
      <c r="F73" s="97" t="s">
        <v>475</v>
      </c>
      <c r="G73" s="90">
        <v>1</v>
      </c>
      <c r="H73" s="90">
        <v>9</v>
      </c>
      <c r="I73" s="91">
        <v>1</v>
      </c>
      <c r="J73" s="91">
        <v>9</v>
      </c>
      <c r="K73" s="92"/>
      <c r="L73" s="92"/>
      <c r="M73" s="93"/>
      <c r="N73" s="93"/>
      <c r="O73" s="98" t="str">
        <f t="shared" si="4"/>
        <v>verb (irreg)</v>
      </c>
      <c r="S73" s="101"/>
    </row>
    <row r="74" spans="1:19" s="98" customFormat="1" x14ac:dyDescent="0.3">
      <c r="A74" s="96" t="s">
        <v>479</v>
      </c>
      <c r="B74" s="96" t="s">
        <v>480</v>
      </c>
      <c r="C74" s="97" t="s">
        <v>355</v>
      </c>
      <c r="D74" s="97">
        <v>8</v>
      </c>
      <c r="E74" s="98" t="str">
        <f t="shared" si="5"/>
        <v>Y</v>
      </c>
      <c r="F74" s="97" t="s">
        <v>475</v>
      </c>
      <c r="G74" s="90">
        <v>1</v>
      </c>
      <c r="H74" s="90">
        <v>9</v>
      </c>
      <c r="I74" s="91">
        <v>1</v>
      </c>
      <c r="J74" s="91">
        <v>9</v>
      </c>
      <c r="K74" s="92"/>
      <c r="L74" s="92"/>
      <c r="M74" s="93"/>
      <c r="N74" s="93"/>
      <c r="O74" s="98" t="str">
        <f t="shared" si="4"/>
        <v>verb (irreg)</v>
      </c>
      <c r="S74" s="101"/>
    </row>
    <row r="75" spans="1:19" s="98" customFormat="1" x14ac:dyDescent="0.3">
      <c r="A75" s="96" t="s">
        <v>481</v>
      </c>
      <c r="B75" s="96" t="s">
        <v>482</v>
      </c>
      <c r="C75" s="97" t="s">
        <v>342</v>
      </c>
      <c r="D75" s="97">
        <v>297</v>
      </c>
      <c r="E75" s="98" t="str">
        <f t="shared" si="5"/>
        <v>Y</v>
      </c>
      <c r="F75" s="97"/>
      <c r="G75" s="102">
        <v>1</v>
      </c>
      <c r="H75" s="102">
        <v>9</v>
      </c>
      <c r="I75" s="91">
        <v>1</v>
      </c>
      <c r="J75" s="91">
        <v>9</v>
      </c>
      <c r="K75" s="92"/>
      <c r="L75" s="92"/>
      <c r="M75" s="93"/>
      <c r="N75" s="93"/>
      <c r="O75" s="98" t="str">
        <f t="shared" si="4"/>
        <v>pron</v>
      </c>
      <c r="S75" s="101"/>
    </row>
    <row r="76" spans="1:19" s="98" customFormat="1" x14ac:dyDescent="0.3">
      <c r="A76" s="96" t="s">
        <v>483</v>
      </c>
      <c r="B76" s="96" t="s">
        <v>484</v>
      </c>
      <c r="C76" s="97" t="s">
        <v>329</v>
      </c>
      <c r="D76" s="97">
        <v>1002</v>
      </c>
      <c r="E76" s="98" t="str">
        <f t="shared" si="5"/>
        <v>Y</v>
      </c>
      <c r="F76" s="97"/>
      <c r="G76" s="90">
        <v>1</v>
      </c>
      <c r="H76" s="90">
        <v>9</v>
      </c>
      <c r="I76" s="91"/>
      <c r="J76" s="91"/>
      <c r="K76" s="92"/>
      <c r="L76" s="92"/>
      <c r="M76" s="93"/>
      <c r="N76" s="93"/>
      <c r="O76" s="98" t="str">
        <f t="shared" si="4"/>
        <v>noun (m)</v>
      </c>
      <c r="S76" s="101"/>
    </row>
    <row r="77" spans="1:19" s="98" customFormat="1" x14ac:dyDescent="0.3">
      <c r="A77" s="96" t="s">
        <v>485</v>
      </c>
      <c r="B77" s="96" t="s">
        <v>486</v>
      </c>
      <c r="C77" s="97" t="s">
        <v>329</v>
      </c>
      <c r="D77" s="97">
        <v>1755</v>
      </c>
      <c r="E77" s="98" t="str">
        <f t="shared" si="5"/>
        <v>Y</v>
      </c>
      <c r="F77" s="97"/>
      <c r="G77" s="90">
        <v>1</v>
      </c>
      <c r="H77" s="90">
        <v>9</v>
      </c>
      <c r="I77" s="91"/>
      <c r="J77" s="91"/>
      <c r="K77" s="92"/>
      <c r="L77" s="92"/>
      <c r="M77" s="93"/>
      <c r="N77" s="93"/>
      <c r="O77" s="98" t="str">
        <f t="shared" si="4"/>
        <v>noun (m)</v>
      </c>
      <c r="S77" s="101"/>
    </row>
    <row r="78" spans="1:19" s="98" customFormat="1" x14ac:dyDescent="0.3">
      <c r="A78" s="96" t="s">
        <v>487</v>
      </c>
      <c r="B78" s="96" t="s">
        <v>488</v>
      </c>
      <c r="C78" s="97" t="s">
        <v>329</v>
      </c>
      <c r="D78" s="97">
        <v>3138</v>
      </c>
      <c r="E78" s="98" t="str">
        <f t="shared" si="5"/>
        <v>N</v>
      </c>
      <c r="F78" s="97"/>
      <c r="G78" s="90">
        <v>1</v>
      </c>
      <c r="H78" s="90">
        <v>9</v>
      </c>
      <c r="I78" s="91">
        <v>1</v>
      </c>
      <c r="J78" s="91">
        <v>9</v>
      </c>
      <c r="K78" s="92"/>
      <c r="L78" s="92"/>
      <c r="M78" s="93"/>
      <c r="N78" s="93"/>
      <c r="O78" s="98" t="str">
        <f t="shared" si="4"/>
        <v>noun (m)</v>
      </c>
      <c r="S78" s="101"/>
    </row>
    <row r="79" spans="1:19" s="98" customFormat="1" x14ac:dyDescent="0.3">
      <c r="A79" s="96" t="s">
        <v>489</v>
      </c>
      <c r="B79" s="96" t="s">
        <v>490</v>
      </c>
      <c r="C79" s="97" t="s">
        <v>326</v>
      </c>
      <c r="D79" s="97">
        <v>1412</v>
      </c>
      <c r="E79" s="98" t="str">
        <f t="shared" si="5"/>
        <v>Y</v>
      </c>
      <c r="F79" s="97"/>
      <c r="G79" s="90">
        <v>1</v>
      </c>
      <c r="H79" s="90">
        <v>9</v>
      </c>
      <c r="I79" s="91"/>
      <c r="J79" s="91"/>
      <c r="K79" s="92"/>
      <c r="L79" s="92"/>
      <c r="M79" s="93"/>
      <c r="N79" s="93"/>
      <c r="O79" s="98" t="str">
        <f t="shared" si="4"/>
        <v>noun (f)</v>
      </c>
      <c r="S79" s="101"/>
    </row>
    <row r="80" spans="1:19" s="98" customFormat="1" x14ac:dyDescent="0.3">
      <c r="A80" s="96" t="s">
        <v>491</v>
      </c>
      <c r="B80" s="96" t="s">
        <v>492</v>
      </c>
      <c r="C80" s="97" t="s">
        <v>326</v>
      </c>
      <c r="D80" s="97">
        <v>1019</v>
      </c>
      <c r="E80" s="98" t="str">
        <f t="shared" si="5"/>
        <v>Y</v>
      </c>
      <c r="F80" s="97"/>
      <c r="G80" s="90">
        <v>1</v>
      </c>
      <c r="H80" s="90">
        <v>9</v>
      </c>
      <c r="I80" s="91"/>
      <c r="J80" s="91"/>
      <c r="K80" s="92"/>
      <c r="L80" s="92"/>
      <c r="M80" s="93"/>
      <c r="N80" s="93"/>
      <c r="O80" s="98" t="str">
        <f t="shared" si="4"/>
        <v>noun (f)</v>
      </c>
      <c r="S80" s="101"/>
    </row>
    <row r="81" spans="1:19" s="98" customFormat="1" x14ac:dyDescent="0.3">
      <c r="A81" s="96" t="s">
        <v>493</v>
      </c>
      <c r="B81" s="107" t="s">
        <v>494</v>
      </c>
      <c r="C81" s="97" t="s">
        <v>357</v>
      </c>
      <c r="D81" s="97">
        <v>33</v>
      </c>
      <c r="E81" s="98" t="str">
        <f t="shared" si="5"/>
        <v>Y</v>
      </c>
      <c r="F81" s="97"/>
      <c r="G81" s="90">
        <v>1</v>
      </c>
      <c r="H81" s="90">
        <v>9</v>
      </c>
      <c r="I81" s="91"/>
      <c r="J81" s="91"/>
      <c r="K81" s="92"/>
      <c r="L81" s="92"/>
      <c r="M81" s="93"/>
      <c r="N81" s="93"/>
      <c r="O81" s="98" t="str">
        <f t="shared" si="4"/>
        <v>conj</v>
      </c>
      <c r="S81" s="101"/>
    </row>
    <row r="82" spans="1:19" s="98" customFormat="1" x14ac:dyDescent="0.3">
      <c r="A82" s="96" t="s">
        <v>495</v>
      </c>
      <c r="B82" s="96" t="s">
        <v>496</v>
      </c>
      <c r="C82" s="97" t="s">
        <v>355</v>
      </c>
      <c r="D82" s="97">
        <v>8</v>
      </c>
      <c r="E82" s="98" t="str">
        <f t="shared" si="5"/>
        <v>Y</v>
      </c>
      <c r="F82" s="97" t="s">
        <v>475</v>
      </c>
      <c r="G82" s="90">
        <v>1</v>
      </c>
      <c r="H82" s="90">
        <v>10</v>
      </c>
      <c r="I82" s="91"/>
      <c r="J82" s="91"/>
      <c r="K82" s="92"/>
      <c r="L82" s="92"/>
      <c r="M82" s="93"/>
      <c r="N82" s="93"/>
      <c r="O82" s="98" t="str">
        <f t="shared" si="4"/>
        <v>verb (irreg)</v>
      </c>
      <c r="S82" s="101"/>
    </row>
    <row r="83" spans="1:19" s="98" customFormat="1" x14ac:dyDescent="0.3">
      <c r="A83" s="96" t="s">
        <v>497</v>
      </c>
      <c r="B83" s="96" t="s">
        <v>498</v>
      </c>
      <c r="C83" s="97" t="s">
        <v>329</v>
      </c>
      <c r="D83" s="97" t="s">
        <v>150</v>
      </c>
      <c r="E83" s="98" t="str">
        <f t="shared" si="5"/>
        <v>N</v>
      </c>
      <c r="F83" s="97"/>
      <c r="G83" s="90">
        <v>1</v>
      </c>
      <c r="H83" s="90">
        <v>10</v>
      </c>
      <c r="I83" s="91">
        <v>1</v>
      </c>
      <c r="J83" s="91">
        <v>9</v>
      </c>
      <c r="K83" s="92"/>
      <c r="L83" s="92"/>
      <c r="M83" s="93"/>
      <c r="N83" s="93"/>
      <c r="O83" s="98" t="str">
        <f t="shared" si="4"/>
        <v>noun (m)</v>
      </c>
      <c r="S83" s="101"/>
    </row>
    <row r="84" spans="1:19" s="98" customFormat="1" x14ac:dyDescent="0.3">
      <c r="A84" s="96" t="s">
        <v>499</v>
      </c>
      <c r="B84" s="96" t="s">
        <v>500</v>
      </c>
      <c r="C84" s="97" t="s">
        <v>326</v>
      </c>
      <c r="D84" s="97" t="s">
        <v>150</v>
      </c>
      <c r="E84" s="98" t="str">
        <f t="shared" si="5"/>
        <v>N</v>
      </c>
      <c r="F84" s="97"/>
      <c r="G84" s="90">
        <v>1</v>
      </c>
      <c r="H84" s="90">
        <v>10</v>
      </c>
      <c r="I84" s="91"/>
      <c r="J84" s="91"/>
      <c r="K84" s="92"/>
      <c r="L84" s="92"/>
      <c r="M84" s="93"/>
      <c r="N84" s="93"/>
      <c r="O84" s="98" t="str">
        <f t="shared" si="4"/>
        <v>noun (f)</v>
      </c>
      <c r="S84" s="101"/>
    </row>
    <row r="85" spans="1:19" s="98" customFormat="1" x14ac:dyDescent="0.3">
      <c r="A85" s="96" t="s">
        <v>501</v>
      </c>
      <c r="B85" s="96" t="s">
        <v>502</v>
      </c>
      <c r="C85" s="97" t="s">
        <v>329</v>
      </c>
      <c r="D85" s="97">
        <v>358</v>
      </c>
      <c r="E85" s="98" t="str">
        <f t="shared" si="5"/>
        <v>Y</v>
      </c>
      <c r="F85" s="97"/>
      <c r="G85" s="90">
        <v>1</v>
      </c>
      <c r="H85" s="90">
        <v>10</v>
      </c>
      <c r="I85" s="91"/>
      <c r="J85" s="91"/>
      <c r="K85" s="92"/>
      <c r="L85" s="92"/>
      <c r="M85" s="93"/>
      <c r="N85" s="93"/>
      <c r="O85" s="98" t="str">
        <f t="shared" si="4"/>
        <v>noun (m)</v>
      </c>
      <c r="S85" s="101"/>
    </row>
    <row r="86" spans="1:19" s="98" customFormat="1" x14ac:dyDescent="0.3">
      <c r="A86" s="96" t="s">
        <v>503</v>
      </c>
      <c r="B86" s="96" t="s">
        <v>504</v>
      </c>
      <c r="C86" s="97" t="s">
        <v>326</v>
      </c>
      <c r="D86" s="97">
        <v>488</v>
      </c>
      <c r="E86" s="98" t="str">
        <f t="shared" si="5"/>
        <v>Y</v>
      </c>
      <c r="F86" s="97"/>
      <c r="G86" s="90">
        <v>1</v>
      </c>
      <c r="H86" s="90">
        <v>10</v>
      </c>
      <c r="I86" s="91"/>
      <c r="J86" s="91"/>
      <c r="K86" s="92"/>
      <c r="L86" s="92"/>
      <c r="M86" s="93"/>
      <c r="N86" s="93"/>
      <c r="O86" s="98" t="str">
        <f t="shared" si="4"/>
        <v>noun (f)</v>
      </c>
      <c r="S86" s="101"/>
    </row>
    <row r="87" spans="1:19" s="98" customFormat="1" x14ac:dyDescent="0.3">
      <c r="A87" s="96" t="s">
        <v>505</v>
      </c>
      <c r="B87" s="96" t="s">
        <v>506</v>
      </c>
      <c r="C87" s="97" t="s">
        <v>342</v>
      </c>
      <c r="D87" s="97">
        <v>132</v>
      </c>
      <c r="E87" s="98" t="str">
        <f t="shared" si="5"/>
        <v>Y</v>
      </c>
      <c r="F87" s="97"/>
      <c r="G87" s="90">
        <v>1</v>
      </c>
      <c r="H87" s="90">
        <v>11</v>
      </c>
      <c r="I87" s="91">
        <v>1</v>
      </c>
      <c r="J87" s="91">
        <v>11</v>
      </c>
      <c r="K87" s="92"/>
      <c r="L87" s="92"/>
      <c r="M87" s="93"/>
      <c r="N87" s="93"/>
      <c r="O87" s="98" t="str">
        <f t="shared" si="4"/>
        <v>pron</v>
      </c>
      <c r="S87" s="101"/>
    </row>
    <row r="88" spans="1:19" s="98" customFormat="1" x14ac:dyDescent="0.3">
      <c r="A88" s="96" t="s">
        <v>507</v>
      </c>
      <c r="B88" s="96" t="s">
        <v>508</v>
      </c>
      <c r="C88" s="97" t="s">
        <v>342</v>
      </c>
      <c r="D88" s="97">
        <v>510</v>
      </c>
      <c r="E88" s="98" t="str">
        <f t="shared" si="5"/>
        <v>Y</v>
      </c>
      <c r="F88" s="97"/>
      <c r="G88" s="90">
        <v>1</v>
      </c>
      <c r="H88" s="90">
        <v>11</v>
      </c>
      <c r="I88" s="91">
        <v>1</v>
      </c>
      <c r="J88" s="91">
        <v>11</v>
      </c>
      <c r="K88" s="92"/>
      <c r="L88" s="92"/>
      <c r="M88" s="93"/>
      <c r="N88" s="93"/>
      <c r="O88" s="98" t="str">
        <f t="shared" si="4"/>
        <v>pron</v>
      </c>
      <c r="S88" s="101"/>
    </row>
    <row r="89" spans="1:19" s="98" customFormat="1" x14ac:dyDescent="0.3">
      <c r="A89" s="96" t="s">
        <v>509</v>
      </c>
      <c r="B89" s="96" t="s">
        <v>510</v>
      </c>
      <c r="C89" s="97" t="s">
        <v>329</v>
      </c>
      <c r="D89" s="97">
        <v>2298</v>
      </c>
      <c r="E89" s="98" t="str">
        <f t="shared" si="5"/>
        <v>N</v>
      </c>
      <c r="F89" s="97"/>
      <c r="G89" s="90">
        <v>1</v>
      </c>
      <c r="H89" s="90">
        <v>11</v>
      </c>
      <c r="I89" s="103"/>
      <c r="J89" s="103"/>
      <c r="K89" s="92"/>
      <c r="L89" s="92"/>
      <c r="M89" s="93"/>
      <c r="N89" s="93"/>
      <c r="O89" s="98" t="str">
        <f t="shared" si="4"/>
        <v>noun (m)</v>
      </c>
      <c r="S89" s="101"/>
    </row>
    <row r="90" spans="1:19" s="98" customFormat="1" x14ac:dyDescent="0.3">
      <c r="A90" s="96" t="s">
        <v>511</v>
      </c>
      <c r="B90" s="96" t="s">
        <v>512</v>
      </c>
      <c r="C90" s="97" t="s">
        <v>329</v>
      </c>
      <c r="D90" s="97">
        <v>4845</v>
      </c>
      <c r="E90" s="98" t="str">
        <f t="shared" si="5"/>
        <v>N</v>
      </c>
      <c r="F90" s="97"/>
      <c r="G90" s="90">
        <v>1</v>
      </c>
      <c r="H90" s="90">
        <v>11</v>
      </c>
      <c r="I90" s="103"/>
      <c r="J90" s="103"/>
      <c r="K90" s="92"/>
      <c r="L90" s="92"/>
      <c r="M90" s="93"/>
      <c r="N90" s="93"/>
      <c r="O90" s="98" t="str">
        <f t="shared" si="4"/>
        <v>noun (m)</v>
      </c>
      <c r="S90" s="101"/>
    </row>
    <row r="91" spans="1:19" s="98" customFormat="1" x14ac:dyDescent="0.3">
      <c r="A91" s="96" t="s">
        <v>513</v>
      </c>
      <c r="B91" s="96" t="s">
        <v>514</v>
      </c>
      <c r="C91" s="97" t="s">
        <v>368</v>
      </c>
      <c r="D91" s="97">
        <v>1600</v>
      </c>
      <c r="E91" s="98" t="str">
        <f t="shared" si="5"/>
        <v>Y</v>
      </c>
      <c r="F91" s="97"/>
      <c r="G91" s="90">
        <v>1</v>
      </c>
      <c r="H91" s="90">
        <v>11</v>
      </c>
      <c r="I91" s="91"/>
      <c r="J91" s="91"/>
      <c r="K91" s="92"/>
      <c r="L91" s="92"/>
      <c r="M91" s="93"/>
      <c r="N91" s="93"/>
      <c r="O91" s="98" t="str">
        <f t="shared" si="4"/>
        <v>adj</v>
      </c>
      <c r="S91" s="101"/>
    </row>
    <row r="92" spans="1:19" s="98" customFormat="1" x14ac:dyDescent="0.3">
      <c r="A92" s="96" t="s">
        <v>515</v>
      </c>
      <c r="B92" s="96" t="s">
        <v>516</v>
      </c>
      <c r="C92" s="97" t="s">
        <v>352</v>
      </c>
      <c r="D92" s="97">
        <v>10</v>
      </c>
      <c r="E92" s="98" t="str">
        <f t="shared" si="5"/>
        <v>Y</v>
      </c>
      <c r="F92" s="97"/>
      <c r="G92" s="90">
        <v>1</v>
      </c>
      <c r="H92" s="90">
        <v>11</v>
      </c>
      <c r="I92" s="91">
        <v>1</v>
      </c>
      <c r="J92" s="91">
        <v>11</v>
      </c>
      <c r="K92" s="92"/>
      <c r="L92" s="92"/>
      <c r="M92" s="93"/>
      <c r="N92" s="93"/>
      <c r="O92" s="98" t="str">
        <f t="shared" si="4"/>
        <v>prep</v>
      </c>
      <c r="S92" s="101"/>
    </row>
    <row r="93" spans="1:19" s="98" customFormat="1" x14ac:dyDescent="0.3">
      <c r="A93" s="96" t="s">
        <v>517</v>
      </c>
      <c r="B93" s="96" t="s">
        <v>518</v>
      </c>
      <c r="C93" s="97" t="s">
        <v>329</v>
      </c>
      <c r="D93" s="97">
        <v>78</v>
      </c>
      <c r="E93" s="98" t="str">
        <f t="shared" si="5"/>
        <v>Y</v>
      </c>
      <c r="F93" s="97"/>
      <c r="G93" s="90">
        <v>1</v>
      </c>
      <c r="H93" s="90">
        <v>12</v>
      </c>
      <c r="I93" s="91">
        <v>1</v>
      </c>
      <c r="J93" s="91">
        <v>12</v>
      </c>
      <c r="K93" s="92"/>
      <c r="L93" s="92"/>
      <c r="M93" s="93"/>
      <c r="N93" s="93"/>
      <c r="O93" s="98" t="str">
        <f t="shared" si="4"/>
        <v>noun (m)</v>
      </c>
      <c r="S93" s="101"/>
    </row>
    <row r="94" spans="1:19" s="98" customFormat="1" x14ac:dyDescent="0.3">
      <c r="A94" s="96" t="s">
        <v>519</v>
      </c>
      <c r="B94" s="96" t="s">
        <v>520</v>
      </c>
      <c r="C94" s="97" t="s">
        <v>368</v>
      </c>
      <c r="D94" s="97">
        <v>151</v>
      </c>
      <c r="E94" s="98" t="str">
        <f t="shared" si="5"/>
        <v>Y</v>
      </c>
      <c r="F94" s="97"/>
      <c r="G94" s="90">
        <v>1</v>
      </c>
      <c r="H94" s="90">
        <v>12</v>
      </c>
      <c r="I94" s="91">
        <v>1</v>
      </c>
      <c r="J94" s="91">
        <v>12</v>
      </c>
      <c r="K94" s="92"/>
      <c r="L94" s="92"/>
      <c r="M94" s="93"/>
      <c r="N94" s="93"/>
      <c r="O94" s="98" t="str">
        <f t="shared" si="4"/>
        <v>adj</v>
      </c>
      <c r="S94" s="101"/>
    </row>
    <row r="95" spans="1:19" s="98" customFormat="1" x14ac:dyDescent="0.3">
      <c r="A95" s="96" t="s">
        <v>521</v>
      </c>
      <c r="B95" s="96" t="s">
        <v>522</v>
      </c>
      <c r="C95" s="97" t="s">
        <v>366</v>
      </c>
      <c r="D95" s="97" t="s">
        <v>150</v>
      </c>
      <c r="E95" s="98" t="str">
        <f t="shared" si="5"/>
        <v>N</v>
      </c>
      <c r="F95" s="97"/>
      <c r="G95" s="90">
        <v>1</v>
      </c>
      <c r="H95" s="90">
        <v>14</v>
      </c>
      <c r="I95" s="103">
        <v>1</v>
      </c>
      <c r="J95" s="103">
        <v>14</v>
      </c>
      <c r="K95" s="104"/>
      <c r="L95" s="104"/>
      <c r="M95" s="105"/>
      <c r="N95" s="105"/>
      <c r="O95" s="98" t="str">
        <f t="shared" si="4"/>
        <v>mwp</v>
      </c>
      <c r="S95" s="101"/>
    </row>
    <row r="96" spans="1:19" s="98" customFormat="1" x14ac:dyDescent="0.3">
      <c r="A96" s="96" t="s">
        <v>523</v>
      </c>
      <c r="B96" s="96" t="s">
        <v>524</v>
      </c>
      <c r="C96" s="97" t="s">
        <v>316</v>
      </c>
      <c r="D96" s="97">
        <v>1820</v>
      </c>
      <c r="E96" s="98" t="str">
        <f t="shared" si="5"/>
        <v>Y</v>
      </c>
      <c r="F96" s="97"/>
      <c r="G96" s="90">
        <v>2</v>
      </c>
      <c r="H96" s="90">
        <v>1</v>
      </c>
      <c r="I96" s="91"/>
      <c r="J96" s="91"/>
      <c r="K96" s="92"/>
      <c r="L96" s="92"/>
      <c r="M96" s="93"/>
      <c r="N96" s="93"/>
      <c r="O96" s="98" t="str">
        <f t="shared" si="4"/>
        <v>verb</v>
      </c>
      <c r="S96" s="101"/>
    </row>
    <row r="97" spans="1:19" s="98" customFormat="1" x14ac:dyDescent="0.3">
      <c r="A97" s="96" t="s">
        <v>525</v>
      </c>
      <c r="B97" s="96" t="s">
        <v>526</v>
      </c>
      <c r="C97" s="97" t="s">
        <v>316</v>
      </c>
      <c r="D97" s="97">
        <v>630</v>
      </c>
      <c r="E97" s="98" t="str">
        <f t="shared" si="5"/>
        <v>Y</v>
      </c>
      <c r="F97" s="97"/>
      <c r="G97" s="90">
        <v>2</v>
      </c>
      <c r="H97" s="90">
        <v>1</v>
      </c>
      <c r="I97" s="91"/>
      <c r="J97" s="91"/>
      <c r="K97" s="92"/>
      <c r="L97" s="92"/>
      <c r="M97" s="93"/>
      <c r="N97" s="93"/>
      <c r="O97" s="98" t="str">
        <f t="shared" si="4"/>
        <v>verb</v>
      </c>
      <c r="S97" s="101"/>
    </row>
    <row r="98" spans="1:19" s="98" customFormat="1" x14ac:dyDescent="0.3">
      <c r="A98" s="96" t="s">
        <v>527</v>
      </c>
      <c r="B98" s="96" t="s">
        <v>528</v>
      </c>
      <c r="C98" s="97" t="s">
        <v>316</v>
      </c>
      <c r="D98" s="97">
        <v>345</v>
      </c>
      <c r="E98" s="98" t="str">
        <f t="shared" si="5"/>
        <v>Y</v>
      </c>
      <c r="F98" s="97"/>
      <c r="G98" s="90">
        <v>2</v>
      </c>
      <c r="H98" s="90">
        <v>1</v>
      </c>
      <c r="I98" s="91"/>
      <c r="J98" s="91"/>
      <c r="K98" s="92"/>
      <c r="L98" s="92"/>
      <c r="M98" s="93"/>
      <c r="N98" s="93"/>
      <c r="O98" s="98" t="str">
        <f t="shared" si="4"/>
        <v>verb</v>
      </c>
      <c r="S98" s="101"/>
    </row>
    <row r="99" spans="1:19" s="98" customFormat="1" x14ac:dyDescent="0.3">
      <c r="A99" s="96" t="s">
        <v>529</v>
      </c>
      <c r="B99" s="96" t="s">
        <v>530</v>
      </c>
      <c r="C99" s="97" t="s">
        <v>326</v>
      </c>
      <c r="D99" s="97">
        <v>2074</v>
      </c>
      <c r="E99" s="98" t="str">
        <f t="shared" si="5"/>
        <v>N</v>
      </c>
      <c r="F99" s="97"/>
      <c r="G99" s="90">
        <v>2</v>
      </c>
      <c r="H99" s="90">
        <v>1</v>
      </c>
      <c r="I99" s="91"/>
      <c r="J99" s="91"/>
      <c r="K99" s="92"/>
      <c r="L99" s="92"/>
      <c r="M99" s="93"/>
      <c r="N99" s="93"/>
      <c r="O99" s="98" t="str">
        <f t="shared" si="4"/>
        <v>noun (f)</v>
      </c>
      <c r="S99" s="101"/>
    </row>
    <row r="100" spans="1:19" s="98" customFormat="1" x14ac:dyDescent="0.3">
      <c r="A100" s="96" t="s">
        <v>531</v>
      </c>
      <c r="B100" s="96" t="s">
        <v>532</v>
      </c>
      <c r="C100" s="97" t="s">
        <v>368</v>
      </c>
      <c r="D100" s="97">
        <v>822</v>
      </c>
      <c r="E100" s="98" t="str">
        <f t="shared" si="5"/>
        <v>Y</v>
      </c>
      <c r="F100" s="97"/>
      <c r="G100" s="90">
        <v>2</v>
      </c>
      <c r="H100" s="90">
        <v>1</v>
      </c>
      <c r="I100" s="103">
        <v>2</v>
      </c>
      <c r="J100" s="103">
        <v>1</v>
      </c>
      <c r="K100" s="92"/>
      <c r="L100" s="92"/>
      <c r="M100" s="93"/>
      <c r="N100" s="93"/>
      <c r="O100" s="98" t="str">
        <f t="shared" si="4"/>
        <v>adj</v>
      </c>
      <c r="S100" s="101"/>
    </row>
    <row r="101" spans="1:19" s="98" customFormat="1" x14ac:dyDescent="0.3">
      <c r="A101" s="96" t="s">
        <v>533</v>
      </c>
      <c r="B101" s="96" t="s">
        <v>533</v>
      </c>
      <c r="C101" s="97" t="s">
        <v>368</v>
      </c>
      <c r="D101" s="97">
        <v>215</v>
      </c>
      <c r="E101" s="98" t="str">
        <f t="shared" si="5"/>
        <v>Y</v>
      </c>
      <c r="F101" s="97"/>
      <c r="G101" s="90">
        <v>2</v>
      </c>
      <c r="H101" s="90">
        <v>1</v>
      </c>
      <c r="I101" s="91">
        <v>1</v>
      </c>
      <c r="J101" s="91">
        <v>4</v>
      </c>
      <c r="K101" s="92"/>
      <c r="L101" s="92"/>
      <c r="M101" s="93"/>
      <c r="N101" s="93"/>
      <c r="O101" s="98" t="str">
        <f t="shared" si="4"/>
        <v>adj</v>
      </c>
      <c r="S101" s="101"/>
    </row>
    <row r="102" spans="1:19" s="98" customFormat="1" x14ac:dyDescent="0.3">
      <c r="A102" s="96" t="s">
        <v>534</v>
      </c>
      <c r="B102" s="96" t="s">
        <v>534</v>
      </c>
      <c r="C102" s="97" t="s">
        <v>368</v>
      </c>
      <c r="D102" s="97">
        <v>833</v>
      </c>
      <c r="E102" s="98" t="s">
        <v>319</v>
      </c>
      <c r="F102" s="97"/>
      <c r="G102" s="90">
        <v>2</v>
      </c>
      <c r="H102" s="90">
        <v>1</v>
      </c>
      <c r="I102" s="103"/>
      <c r="J102" s="103"/>
      <c r="K102" s="92"/>
      <c r="L102" s="92"/>
      <c r="M102" s="93"/>
      <c r="N102" s="93"/>
      <c r="O102" s="98" t="str">
        <f t="shared" si="4"/>
        <v>adj</v>
      </c>
      <c r="S102" s="101"/>
    </row>
    <row r="103" spans="1:19" s="98" customFormat="1" x14ac:dyDescent="0.3">
      <c r="A103" s="96" t="s">
        <v>535</v>
      </c>
      <c r="B103" s="96" t="s">
        <v>536</v>
      </c>
      <c r="C103" s="97" t="s">
        <v>374</v>
      </c>
      <c r="D103" s="97">
        <v>23</v>
      </c>
      <c r="E103" s="98" t="str">
        <f>IF(D103&lt;=2000,"Y","N")</f>
        <v>Y</v>
      </c>
      <c r="F103" s="97"/>
      <c r="G103" s="90">
        <v>2</v>
      </c>
      <c r="H103" s="90">
        <v>1</v>
      </c>
      <c r="I103" s="91">
        <v>2</v>
      </c>
      <c r="J103" s="91">
        <v>2</v>
      </c>
      <c r="K103" s="92"/>
      <c r="L103" s="92"/>
      <c r="M103" s="93"/>
      <c r="N103" s="93"/>
      <c r="O103" s="98" t="str">
        <f t="shared" si="4"/>
        <v>adv</v>
      </c>
      <c r="S103" s="101"/>
    </row>
    <row r="104" spans="1:19" s="98" customFormat="1" x14ac:dyDescent="0.3">
      <c r="A104" s="96" t="s">
        <v>537</v>
      </c>
      <c r="B104" s="96" t="s">
        <v>538</v>
      </c>
      <c r="C104" s="97" t="s">
        <v>366</v>
      </c>
      <c r="D104" s="97" t="s">
        <v>150</v>
      </c>
      <c r="F104" s="97"/>
      <c r="G104" s="90">
        <v>2</v>
      </c>
      <c r="H104" s="90">
        <v>1</v>
      </c>
      <c r="I104" s="91"/>
      <c r="J104" s="91"/>
      <c r="K104" s="92"/>
      <c r="L104" s="92"/>
      <c r="M104" s="93"/>
      <c r="N104" s="93"/>
      <c r="O104" s="98" t="str">
        <f t="shared" si="4"/>
        <v>mwp</v>
      </c>
      <c r="S104" s="101"/>
    </row>
    <row r="105" spans="1:19" s="98" customFormat="1" x14ac:dyDescent="0.3">
      <c r="A105" s="96" t="s">
        <v>539</v>
      </c>
      <c r="B105" s="96" t="s">
        <v>540</v>
      </c>
      <c r="C105" s="97" t="s">
        <v>316</v>
      </c>
      <c r="D105" s="97">
        <v>105</v>
      </c>
      <c r="E105" s="98" t="str">
        <f t="shared" ref="E105:E153" si="6">IF(D105&lt;=2000,"Y","N")</f>
        <v>Y</v>
      </c>
      <c r="F105" s="97"/>
      <c r="G105" s="90">
        <v>2</v>
      </c>
      <c r="H105" s="90">
        <v>2</v>
      </c>
      <c r="I105" s="91"/>
      <c r="J105" s="91"/>
      <c r="K105" s="92"/>
      <c r="L105" s="108"/>
      <c r="M105" s="93"/>
      <c r="N105" s="93"/>
      <c r="O105" s="98" t="str">
        <f t="shared" si="4"/>
        <v>verb</v>
      </c>
      <c r="S105" s="101"/>
    </row>
    <row r="106" spans="1:19" s="98" customFormat="1" x14ac:dyDescent="0.3">
      <c r="A106" s="96" t="s">
        <v>541</v>
      </c>
      <c r="B106" s="96" t="s">
        <v>542</v>
      </c>
      <c r="C106" s="97" t="s">
        <v>316</v>
      </c>
      <c r="D106" s="97">
        <v>425</v>
      </c>
      <c r="E106" s="98" t="str">
        <f t="shared" si="6"/>
        <v>Y</v>
      </c>
      <c r="F106" s="97"/>
      <c r="G106" s="90">
        <v>2</v>
      </c>
      <c r="H106" s="90">
        <v>2</v>
      </c>
      <c r="I106" s="91"/>
      <c r="J106" s="91"/>
      <c r="K106" s="92"/>
      <c r="L106" s="92"/>
      <c r="M106" s="93"/>
      <c r="N106" s="93"/>
      <c r="O106" s="98" t="str">
        <f t="shared" si="4"/>
        <v>verb</v>
      </c>
      <c r="S106" s="101"/>
    </row>
    <row r="107" spans="1:19" s="98" customFormat="1" x14ac:dyDescent="0.3">
      <c r="A107" s="96" t="s">
        <v>543</v>
      </c>
      <c r="B107" s="96" t="s">
        <v>544</v>
      </c>
      <c r="C107" s="97" t="s">
        <v>326</v>
      </c>
      <c r="D107" s="97">
        <v>2142</v>
      </c>
      <c r="E107" s="98" t="str">
        <f t="shared" si="6"/>
        <v>N</v>
      </c>
      <c r="F107" s="97"/>
      <c r="G107" s="90">
        <v>2</v>
      </c>
      <c r="H107" s="90">
        <v>2</v>
      </c>
      <c r="I107" s="91"/>
      <c r="J107" s="91"/>
      <c r="K107" s="92"/>
      <c r="L107" s="92"/>
      <c r="M107" s="93"/>
      <c r="N107" s="93"/>
      <c r="O107" s="98" t="str">
        <f t="shared" si="4"/>
        <v>noun (f)</v>
      </c>
      <c r="S107" s="101"/>
    </row>
    <row r="108" spans="1:19" s="98" customFormat="1" x14ac:dyDescent="0.3">
      <c r="A108" s="96" t="s">
        <v>545</v>
      </c>
      <c r="B108" s="96" t="s">
        <v>546</v>
      </c>
      <c r="C108" s="97" t="s">
        <v>329</v>
      </c>
      <c r="D108" s="97">
        <v>2908</v>
      </c>
      <c r="E108" s="98" t="str">
        <f t="shared" si="6"/>
        <v>N</v>
      </c>
      <c r="F108" s="97"/>
      <c r="G108" s="90">
        <v>2</v>
      </c>
      <c r="H108" s="90">
        <v>2</v>
      </c>
      <c r="I108" s="91"/>
      <c r="J108" s="91"/>
      <c r="K108" s="92"/>
      <c r="L108" s="92"/>
      <c r="M108" s="93"/>
      <c r="N108" s="93"/>
      <c r="O108" s="98" t="str">
        <f t="shared" si="4"/>
        <v>noun (m)</v>
      </c>
      <c r="S108" s="101"/>
    </row>
    <row r="109" spans="1:19" s="98" customFormat="1" x14ac:dyDescent="0.3">
      <c r="A109" s="96" t="s">
        <v>547</v>
      </c>
      <c r="B109" s="96" t="s">
        <v>548</v>
      </c>
      <c r="C109" s="97" t="s">
        <v>329</v>
      </c>
      <c r="D109" s="97">
        <v>848</v>
      </c>
      <c r="E109" s="98" t="str">
        <f t="shared" si="6"/>
        <v>Y</v>
      </c>
      <c r="F109" s="97"/>
      <c r="G109" s="90">
        <v>2</v>
      </c>
      <c r="H109" s="90">
        <v>2</v>
      </c>
      <c r="I109" s="91"/>
      <c r="J109" s="91"/>
      <c r="K109" s="92"/>
      <c r="L109" s="92"/>
      <c r="M109" s="93"/>
      <c r="N109" s="93"/>
      <c r="O109" s="98" t="str">
        <f t="shared" si="4"/>
        <v>noun (m)</v>
      </c>
      <c r="P109" s="109"/>
      <c r="S109" s="101"/>
    </row>
    <row r="110" spans="1:19" s="98" customFormat="1" ht="15.75" customHeight="1" x14ac:dyDescent="0.3">
      <c r="A110" s="96" t="s">
        <v>549</v>
      </c>
      <c r="B110" s="96" t="s">
        <v>550</v>
      </c>
      <c r="C110" s="97" t="s">
        <v>326</v>
      </c>
      <c r="D110" s="97">
        <v>325</v>
      </c>
      <c r="E110" s="98" t="str">
        <f t="shared" si="6"/>
        <v>Y</v>
      </c>
      <c r="F110" s="97"/>
      <c r="G110" s="90">
        <v>2</v>
      </c>
      <c r="H110" s="90">
        <v>2</v>
      </c>
      <c r="I110" s="91"/>
      <c r="J110" s="91"/>
      <c r="K110" s="92"/>
      <c r="L110" s="92"/>
      <c r="M110" s="93"/>
      <c r="N110" s="93"/>
      <c r="O110" s="98" t="str">
        <f t="shared" si="4"/>
        <v>noun (f)</v>
      </c>
      <c r="S110" s="101"/>
    </row>
    <row r="111" spans="1:19" s="98" customFormat="1" x14ac:dyDescent="0.3">
      <c r="A111" s="96" t="s">
        <v>551</v>
      </c>
      <c r="B111" s="96" t="s">
        <v>552</v>
      </c>
      <c r="C111" s="97" t="s">
        <v>329</v>
      </c>
      <c r="D111" s="97">
        <v>1801</v>
      </c>
      <c r="E111" s="98" t="str">
        <f t="shared" si="6"/>
        <v>Y</v>
      </c>
      <c r="F111" s="97"/>
      <c r="G111" s="90">
        <v>2</v>
      </c>
      <c r="H111" s="90">
        <v>2</v>
      </c>
      <c r="I111" s="91"/>
      <c r="J111" s="91"/>
      <c r="K111" s="92"/>
      <c r="L111" s="92"/>
      <c r="M111" s="93"/>
      <c r="N111" s="93"/>
      <c r="O111" s="98" t="str">
        <f t="shared" si="4"/>
        <v>noun (m)</v>
      </c>
      <c r="S111" s="101"/>
    </row>
    <row r="112" spans="1:19" s="98" customFormat="1" x14ac:dyDescent="0.3">
      <c r="A112" s="96" t="s">
        <v>553</v>
      </c>
      <c r="B112" s="96" t="s">
        <v>554</v>
      </c>
      <c r="C112" s="97" t="s">
        <v>357</v>
      </c>
      <c r="D112" s="97">
        <v>6</v>
      </c>
      <c r="E112" s="98" t="str">
        <f t="shared" si="6"/>
        <v>Y</v>
      </c>
      <c r="F112" s="97"/>
      <c r="G112" s="90">
        <v>2</v>
      </c>
      <c r="H112" s="90">
        <v>2</v>
      </c>
      <c r="I112" s="91">
        <v>2</v>
      </c>
      <c r="J112" s="91">
        <v>6</v>
      </c>
      <c r="K112" s="92"/>
      <c r="L112" s="92"/>
      <c r="M112" s="93"/>
      <c r="N112" s="93"/>
      <c r="O112" s="98" t="str">
        <f t="shared" si="4"/>
        <v>conj</v>
      </c>
      <c r="S112" s="101"/>
    </row>
    <row r="113" spans="1:19" s="98" customFormat="1" x14ac:dyDescent="0.3">
      <c r="A113" s="96" t="s">
        <v>555</v>
      </c>
      <c r="B113" s="96" t="s">
        <v>556</v>
      </c>
      <c r="C113" s="97" t="s">
        <v>357</v>
      </c>
      <c r="D113" s="97">
        <v>30</v>
      </c>
      <c r="E113" s="98" t="str">
        <f t="shared" si="6"/>
        <v>Y</v>
      </c>
      <c r="F113" s="97"/>
      <c r="G113" s="90">
        <v>2</v>
      </c>
      <c r="H113" s="90">
        <v>2</v>
      </c>
      <c r="I113" s="91">
        <v>2</v>
      </c>
      <c r="J113" s="91">
        <v>6</v>
      </c>
      <c r="K113" s="92"/>
      <c r="L113" s="92"/>
      <c r="M113" s="93"/>
      <c r="N113" s="93"/>
      <c r="O113" s="98" t="str">
        <f t="shared" si="4"/>
        <v>conj</v>
      </c>
      <c r="S113" s="101"/>
    </row>
    <row r="114" spans="1:19" s="98" customFormat="1" ht="18" x14ac:dyDescent="0.3">
      <c r="A114" s="96" t="s">
        <v>557</v>
      </c>
      <c r="B114" s="96" t="s">
        <v>558</v>
      </c>
      <c r="C114" s="97" t="s">
        <v>352</v>
      </c>
      <c r="D114" s="97">
        <v>4</v>
      </c>
      <c r="E114" s="98" t="str">
        <f t="shared" si="6"/>
        <v>Y</v>
      </c>
      <c r="F114" s="97"/>
      <c r="G114" s="90">
        <v>2</v>
      </c>
      <c r="H114" s="90">
        <v>2</v>
      </c>
      <c r="I114" s="91"/>
      <c r="J114" s="91"/>
      <c r="K114" s="92"/>
      <c r="L114" s="92"/>
      <c r="M114" s="93"/>
      <c r="N114" s="93"/>
      <c r="O114" s="98" t="str">
        <f t="shared" si="4"/>
        <v>prep</v>
      </c>
      <c r="P114" s="101"/>
      <c r="S114" s="101"/>
    </row>
    <row r="115" spans="1:19" s="98" customFormat="1" x14ac:dyDescent="0.3">
      <c r="A115" s="96" t="s">
        <v>559</v>
      </c>
      <c r="B115" s="96" t="s">
        <v>560</v>
      </c>
      <c r="C115" s="97" t="s">
        <v>316</v>
      </c>
      <c r="D115" s="97">
        <v>46</v>
      </c>
      <c r="E115" s="98" t="str">
        <f t="shared" si="6"/>
        <v>Y</v>
      </c>
      <c r="F115" s="97"/>
      <c r="G115" s="90">
        <v>2</v>
      </c>
      <c r="H115" s="90">
        <v>3</v>
      </c>
      <c r="I115" s="91"/>
      <c r="J115" s="91"/>
      <c r="K115" s="92"/>
      <c r="L115" s="92"/>
      <c r="M115" s="93"/>
      <c r="N115" s="93"/>
      <c r="O115" s="98" t="str">
        <f t="shared" si="4"/>
        <v>verb</v>
      </c>
      <c r="S115" s="101"/>
    </row>
    <row r="116" spans="1:19" x14ac:dyDescent="0.3">
      <c r="A116" s="96" t="s">
        <v>561</v>
      </c>
      <c r="B116" s="96" t="s">
        <v>562</v>
      </c>
      <c r="C116" s="97" t="s">
        <v>316</v>
      </c>
      <c r="D116" s="97">
        <v>368</v>
      </c>
      <c r="E116" s="98" t="str">
        <f t="shared" si="6"/>
        <v>Y</v>
      </c>
      <c r="G116" s="90">
        <v>2</v>
      </c>
      <c r="H116" s="90">
        <v>3</v>
      </c>
      <c r="I116" s="91">
        <v>2</v>
      </c>
      <c r="J116" s="91">
        <v>2</v>
      </c>
      <c r="K116" s="92"/>
      <c r="L116" s="92"/>
      <c r="M116" s="93"/>
      <c r="N116" s="93"/>
      <c r="O116" s="98" t="str">
        <f t="shared" si="4"/>
        <v>verb</v>
      </c>
      <c r="P116" s="98"/>
      <c r="Q116" s="98"/>
      <c r="R116" s="98"/>
      <c r="S116" s="101"/>
    </row>
    <row r="117" spans="1:19" x14ac:dyDescent="0.3">
      <c r="A117" s="96" t="s">
        <v>563</v>
      </c>
      <c r="B117" s="96" t="s">
        <v>564</v>
      </c>
      <c r="C117" s="97" t="s">
        <v>316</v>
      </c>
      <c r="D117" s="97">
        <v>83</v>
      </c>
      <c r="E117" s="98" t="str">
        <f t="shared" si="6"/>
        <v>Y</v>
      </c>
      <c r="G117" s="90">
        <v>2</v>
      </c>
      <c r="H117" s="90">
        <v>3</v>
      </c>
      <c r="I117" s="91"/>
      <c r="J117" s="91"/>
      <c r="K117" s="92"/>
      <c r="L117" s="92"/>
      <c r="M117" s="93"/>
      <c r="N117" s="93"/>
      <c r="O117" s="98" t="str">
        <f t="shared" si="4"/>
        <v>verb</v>
      </c>
      <c r="P117" s="98"/>
      <c r="Q117" s="98"/>
      <c r="R117" s="98"/>
      <c r="S117" s="101"/>
    </row>
    <row r="118" spans="1:19" s="98" customFormat="1" x14ac:dyDescent="0.3">
      <c r="A118" s="96" t="s">
        <v>565</v>
      </c>
      <c r="B118" s="96" t="s">
        <v>566</v>
      </c>
      <c r="C118" s="97" t="s">
        <v>326</v>
      </c>
      <c r="D118" s="97">
        <v>172</v>
      </c>
      <c r="E118" s="98" t="str">
        <f t="shared" si="6"/>
        <v>Y</v>
      </c>
      <c r="F118" s="97"/>
      <c r="G118" s="90">
        <v>2</v>
      </c>
      <c r="H118" s="90">
        <v>3</v>
      </c>
      <c r="I118" s="91"/>
      <c r="J118" s="91"/>
      <c r="K118" s="92"/>
      <c r="L118" s="92"/>
      <c r="M118" s="93"/>
      <c r="N118" s="93"/>
      <c r="O118" s="98" t="str">
        <f t="shared" si="4"/>
        <v>noun (f)</v>
      </c>
      <c r="S118" s="101"/>
    </row>
    <row r="119" spans="1:19" s="98" customFormat="1" x14ac:dyDescent="0.3">
      <c r="A119" s="96" t="s">
        <v>567</v>
      </c>
      <c r="B119" s="96" t="s">
        <v>568</v>
      </c>
      <c r="C119" s="97" t="s">
        <v>329</v>
      </c>
      <c r="D119" s="97">
        <v>1043</v>
      </c>
      <c r="E119" s="98" t="str">
        <f t="shared" si="6"/>
        <v>Y</v>
      </c>
      <c r="F119" s="97"/>
      <c r="G119" s="90">
        <v>2</v>
      </c>
      <c r="H119" s="90">
        <v>3</v>
      </c>
      <c r="I119" s="91"/>
      <c r="J119" s="91"/>
      <c r="K119" s="92"/>
      <c r="L119" s="92"/>
      <c r="M119" s="93"/>
      <c r="N119" s="93"/>
      <c r="O119" s="98" t="str">
        <f t="shared" si="4"/>
        <v>noun (m)</v>
      </c>
      <c r="S119" s="101"/>
    </row>
    <row r="120" spans="1:19" s="98" customFormat="1" x14ac:dyDescent="0.3">
      <c r="A120" s="96" t="s">
        <v>569</v>
      </c>
      <c r="B120" s="96" t="s">
        <v>570</v>
      </c>
      <c r="C120" s="97" t="s">
        <v>326</v>
      </c>
      <c r="D120" s="97">
        <v>645</v>
      </c>
      <c r="E120" s="98" t="str">
        <f t="shared" si="6"/>
        <v>Y</v>
      </c>
      <c r="F120" s="97"/>
      <c r="G120" s="90">
        <v>2</v>
      </c>
      <c r="H120" s="90">
        <v>4</v>
      </c>
      <c r="I120" s="91"/>
      <c r="J120" s="91"/>
      <c r="K120" s="92"/>
      <c r="L120" s="92"/>
      <c r="M120" s="93"/>
      <c r="N120" s="93"/>
      <c r="O120" s="98" t="str">
        <f t="shared" si="4"/>
        <v>noun (f)</v>
      </c>
      <c r="P120" s="101"/>
      <c r="S120" s="101"/>
    </row>
    <row r="121" spans="1:19" s="98" customFormat="1" x14ac:dyDescent="0.3">
      <c r="A121" s="96" t="s">
        <v>571</v>
      </c>
      <c r="B121" s="96" t="s">
        <v>572</v>
      </c>
      <c r="C121" s="97" t="s">
        <v>329</v>
      </c>
      <c r="D121" s="97">
        <v>569</v>
      </c>
      <c r="E121" s="98" t="str">
        <f t="shared" si="6"/>
        <v>Y</v>
      </c>
      <c r="F121" s="97"/>
      <c r="G121" s="90">
        <v>2</v>
      </c>
      <c r="H121" s="90">
        <v>4</v>
      </c>
      <c r="I121" s="91"/>
      <c r="J121" s="91"/>
      <c r="K121" s="92"/>
      <c r="L121" s="92"/>
      <c r="M121" s="93"/>
      <c r="N121" s="93"/>
      <c r="O121" s="98" t="str">
        <f t="shared" si="4"/>
        <v>noun (m)</v>
      </c>
      <c r="S121" s="101"/>
    </row>
    <row r="122" spans="1:19" s="98" customFormat="1" x14ac:dyDescent="0.3">
      <c r="A122" s="96" t="s">
        <v>573</v>
      </c>
      <c r="B122" s="96" t="s">
        <v>574</v>
      </c>
      <c r="C122" s="97" t="s">
        <v>326</v>
      </c>
      <c r="D122" s="97">
        <v>1558</v>
      </c>
      <c r="E122" s="98" t="str">
        <f t="shared" si="6"/>
        <v>Y</v>
      </c>
      <c r="F122" s="97"/>
      <c r="G122" s="102">
        <v>2</v>
      </c>
      <c r="H122" s="102">
        <v>3</v>
      </c>
      <c r="I122" s="103"/>
      <c r="J122" s="103"/>
      <c r="K122" s="104"/>
      <c r="L122" s="104"/>
      <c r="M122" s="105"/>
      <c r="N122" s="105"/>
      <c r="O122" s="98" t="str">
        <f t="shared" si="4"/>
        <v>noun (f)</v>
      </c>
      <c r="S122" s="101"/>
    </row>
    <row r="123" spans="1:19" s="98" customFormat="1" x14ac:dyDescent="0.3">
      <c r="A123" s="96" t="s">
        <v>1442</v>
      </c>
      <c r="B123" s="96" t="s">
        <v>576</v>
      </c>
      <c r="C123" s="97" t="s">
        <v>472</v>
      </c>
      <c r="D123" s="97">
        <v>1</v>
      </c>
      <c r="E123" s="98" t="str">
        <f t="shared" si="6"/>
        <v>Y</v>
      </c>
      <c r="F123" s="97"/>
      <c r="G123" s="90">
        <v>2</v>
      </c>
      <c r="H123" s="90">
        <v>3</v>
      </c>
      <c r="I123" s="91"/>
      <c r="J123" s="91"/>
      <c r="K123" s="92"/>
      <c r="L123" s="92"/>
      <c r="M123" s="93"/>
      <c r="N123" s="93"/>
      <c r="O123" s="98" t="str">
        <f t="shared" si="4"/>
        <v>det</v>
      </c>
      <c r="S123" s="101"/>
    </row>
    <row r="124" spans="1:19" s="98" customFormat="1" x14ac:dyDescent="0.3">
      <c r="A124" s="96" t="s">
        <v>1443</v>
      </c>
      <c r="B124" s="96" t="s">
        <v>578</v>
      </c>
      <c r="C124" s="97" t="s">
        <v>472</v>
      </c>
      <c r="D124" s="97">
        <v>1</v>
      </c>
      <c r="E124" s="98" t="str">
        <f t="shared" si="6"/>
        <v>Y</v>
      </c>
      <c r="F124" s="97"/>
      <c r="G124" s="90">
        <v>2</v>
      </c>
      <c r="H124" s="90">
        <v>3</v>
      </c>
      <c r="I124" s="91"/>
      <c r="J124" s="91"/>
      <c r="K124" s="92"/>
      <c r="L124" s="92"/>
      <c r="M124" s="93"/>
      <c r="N124" s="93"/>
      <c r="O124" s="98" t="str">
        <f t="shared" si="4"/>
        <v>det</v>
      </c>
      <c r="S124" s="101"/>
    </row>
    <row r="125" spans="1:19" s="98" customFormat="1" ht="18" x14ac:dyDescent="0.3">
      <c r="A125" s="96" t="s">
        <v>579</v>
      </c>
      <c r="B125" s="96" t="s">
        <v>580</v>
      </c>
      <c r="C125" s="97" t="s">
        <v>352</v>
      </c>
      <c r="D125" s="97">
        <v>4</v>
      </c>
      <c r="E125" s="98" t="str">
        <f t="shared" si="6"/>
        <v>Y</v>
      </c>
      <c r="F125" s="97"/>
      <c r="G125" s="90">
        <v>2</v>
      </c>
      <c r="H125" s="90">
        <v>3</v>
      </c>
      <c r="I125" s="91">
        <v>2</v>
      </c>
      <c r="J125" s="91">
        <v>7</v>
      </c>
      <c r="K125" s="92"/>
      <c r="L125" s="92"/>
      <c r="M125" s="93"/>
      <c r="N125" s="93"/>
      <c r="O125" s="98" t="str">
        <f t="shared" si="4"/>
        <v>prep</v>
      </c>
      <c r="S125" s="101"/>
    </row>
    <row r="126" spans="1:19" x14ac:dyDescent="0.3">
      <c r="A126" s="96" t="s">
        <v>581</v>
      </c>
      <c r="B126" s="96" t="s">
        <v>582</v>
      </c>
      <c r="C126" s="97" t="s">
        <v>326</v>
      </c>
      <c r="D126" s="97">
        <v>1490</v>
      </c>
      <c r="E126" s="98" t="str">
        <f t="shared" si="6"/>
        <v>Y</v>
      </c>
      <c r="G126" s="90">
        <v>2</v>
      </c>
      <c r="H126" s="90">
        <v>4</v>
      </c>
      <c r="I126" s="91"/>
      <c r="J126" s="91"/>
      <c r="K126" s="92"/>
      <c r="L126" s="92"/>
      <c r="M126" s="93"/>
      <c r="N126" s="93"/>
      <c r="O126" s="98" t="str">
        <f t="shared" si="4"/>
        <v>noun (f)</v>
      </c>
      <c r="P126" s="98"/>
      <c r="Q126" s="98"/>
      <c r="R126" s="98"/>
      <c r="S126" s="101"/>
    </row>
    <row r="127" spans="1:19" s="98" customFormat="1" x14ac:dyDescent="0.3">
      <c r="A127" s="96" t="s">
        <v>583</v>
      </c>
      <c r="B127" s="96" t="s">
        <v>584</v>
      </c>
      <c r="C127" s="97" t="s">
        <v>326</v>
      </c>
      <c r="D127" s="97">
        <v>629</v>
      </c>
      <c r="E127" s="98" t="str">
        <f t="shared" si="6"/>
        <v>Y</v>
      </c>
      <c r="F127" s="97"/>
      <c r="G127" s="90">
        <v>2</v>
      </c>
      <c r="H127" s="90">
        <v>4</v>
      </c>
      <c r="I127" s="91"/>
      <c r="J127" s="91"/>
      <c r="K127" s="92"/>
      <c r="L127" s="92"/>
      <c r="M127" s="93"/>
      <c r="N127" s="93"/>
      <c r="O127" s="98" t="str">
        <f t="shared" si="4"/>
        <v>noun (f)</v>
      </c>
      <c r="S127" s="101"/>
    </row>
    <row r="128" spans="1:19" x14ac:dyDescent="0.3">
      <c r="A128" s="96" t="s">
        <v>585</v>
      </c>
      <c r="B128" s="96" t="s">
        <v>586</v>
      </c>
      <c r="C128" s="97" t="s">
        <v>329</v>
      </c>
      <c r="D128" s="97">
        <v>896</v>
      </c>
      <c r="E128" s="98" t="str">
        <f t="shared" si="6"/>
        <v>Y</v>
      </c>
      <c r="G128" s="102">
        <v>2</v>
      </c>
      <c r="H128" s="102">
        <v>4</v>
      </c>
      <c r="I128" s="103"/>
      <c r="J128" s="103"/>
      <c r="K128" s="104">
        <v>1</v>
      </c>
      <c r="L128" s="104">
        <v>3</v>
      </c>
      <c r="M128" s="105"/>
      <c r="N128" s="105"/>
      <c r="O128" s="98" t="str">
        <f t="shared" si="4"/>
        <v>noun (m)</v>
      </c>
      <c r="P128" s="98"/>
      <c r="Q128" s="98"/>
      <c r="R128" s="98"/>
      <c r="S128" s="101"/>
    </row>
    <row r="129" spans="1:19" x14ac:dyDescent="0.3">
      <c r="A129" s="96" t="s">
        <v>587</v>
      </c>
      <c r="B129" s="96" t="s">
        <v>588</v>
      </c>
      <c r="C129" s="97" t="s">
        <v>329</v>
      </c>
      <c r="D129" s="97">
        <v>1599</v>
      </c>
      <c r="E129" s="98" t="str">
        <f t="shared" si="6"/>
        <v>Y</v>
      </c>
      <c r="G129" s="90">
        <v>2</v>
      </c>
      <c r="H129" s="90">
        <v>4</v>
      </c>
      <c r="I129" s="91"/>
      <c r="J129" s="91"/>
      <c r="K129" s="92"/>
      <c r="L129" s="92"/>
      <c r="M129" s="93"/>
      <c r="N129" s="93"/>
      <c r="O129" s="98" t="str">
        <f t="shared" si="4"/>
        <v>noun (m)</v>
      </c>
      <c r="P129" s="98"/>
      <c r="Q129" s="98"/>
      <c r="R129" s="98"/>
      <c r="S129" s="101"/>
    </row>
    <row r="130" spans="1:19" ht="18" x14ac:dyDescent="0.3">
      <c r="A130" s="96" t="s">
        <v>589</v>
      </c>
      <c r="B130" s="96" t="s">
        <v>590</v>
      </c>
      <c r="C130" s="97" t="s">
        <v>368</v>
      </c>
      <c r="D130" s="97">
        <v>59</v>
      </c>
      <c r="E130" s="98" t="str">
        <f t="shared" si="6"/>
        <v>Y</v>
      </c>
      <c r="G130" s="90">
        <v>2</v>
      </c>
      <c r="H130" s="90">
        <v>4</v>
      </c>
      <c r="I130" s="91">
        <v>2</v>
      </c>
      <c r="J130" s="91">
        <v>4</v>
      </c>
      <c r="K130" s="92"/>
      <c r="L130" s="92"/>
      <c r="M130" s="93"/>
      <c r="N130" s="93"/>
      <c r="O130" s="98" t="str">
        <f t="shared" ref="O130:O193" si="7">IF(AND(ISBLANK(G130),ISBLANK(I130),ISBLANK(K130),ISBLANK(M130)),"",C130)</f>
        <v>adj</v>
      </c>
      <c r="P130" s="98"/>
      <c r="Q130" s="98"/>
      <c r="R130" s="98"/>
      <c r="S130" s="101"/>
    </row>
    <row r="131" spans="1:19" s="98" customFormat="1" ht="18" x14ac:dyDescent="0.3">
      <c r="A131" s="96" t="s">
        <v>591</v>
      </c>
      <c r="B131" s="96" t="s">
        <v>592</v>
      </c>
      <c r="C131" s="97" t="s">
        <v>368</v>
      </c>
      <c r="D131" s="97">
        <v>138</v>
      </c>
      <c r="E131" s="98" t="str">
        <f t="shared" si="6"/>
        <v>Y</v>
      </c>
      <c r="F131" s="97"/>
      <c r="G131" s="90">
        <v>2</v>
      </c>
      <c r="H131" s="90">
        <v>4</v>
      </c>
      <c r="I131" s="91">
        <v>2</v>
      </c>
      <c r="J131" s="91">
        <v>4</v>
      </c>
      <c r="K131" s="92"/>
      <c r="L131" s="92"/>
      <c r="M131" s="93"/>
      <c r="N131" s="93"/>
      <c r="O131" s="98" t="str">
        <f t="shared" si="7"/>
        <v>adj</v>
      </c>
      <c r="S131" s="101"/>
    </row>
    <row r="132" spans="1:19" s="98" customFormat="1" ht="18" x14ac:dyDescent="0.3">
      <c r="A132" s="96" t="s">
        <v>593</v>
      </c>
      <c r="B132" s="96" t="s">
        <v>594</v>
      </c>
      <c r="C132" s="97" t="s">
        <v>352</v>
      </c>
      <c r="D132" s="97">
        <v>2</v>
      </c>
      <c r="E132" s="98" t="str">
        <f t="shared" si="6"/>
        <v>Y</v>
      </c>
      <c r="F132" s="97"/>
      <c r="G132" s="90">
        <v>2</v>
      </c>
      <c r="H132" s="90">
        <v>4</v>
      </c>
      <c r="I132" s="91">
        <v>2</v>
      </c>
      <c r="J132" s="91">
        <v>4</v>
      </c>
      <c r="K132" s="92"/>
      <c r="L132" s="92"/>
      <c r="M132" s="93"/>
      <c r="N132" s="93"/>
      <c r="O132" s="98" t="str">
        <f t="shared" si="7"/>
        <v>prep</v>
      </c>
      <c r="S132" s="101"/>
    </row>
    <row r="133" spans="1:19" s="98" customFormat="1" x14ac:dyDescent="0.3">
      <c r="A133" s="96" t="s">
        <v>595</v>
      </c>
      <c r="B133" s="96" t="s">
        <v>596</v>
      </c>
      <c r="C133" s="97" t="s">
        <v>316</v>
      </c>
      <c r="D133" s="97">
        <v>1338</v>
      </c>
      <c r="E133" s="98" t="str">
        <f t="shared" si="6"/>
        <v>Y</v>
      </c>
      <c r="F133" s="97"/>
      <c r="G133" s="102">
        <v>2</v>
      </c>
      <c r="H133" s="102">
        <v>5</v>
      </c>
      <c r="I133" s="103"/>
      <c r="J133" s="103"/>
      <c r="K133" s="104">
        <v>2</v>
      </c>
      <c r="L133" s="104">
        <v>3</v>
      </c>
      <c r="M133" s="105"/>
      <c r="N133" s="105"/>
      <c r="O133" s="98" t="str">
        <f t="shared" si="7"/>
        <v>verb</v>
      </c>
      <c r="P133" s="101"/>
      <c r="S133" s="101"/>
    </row>
    <row r="134" spans="1:19" s="98" customFormat="1" x14ac:dyDescent="0.3">
      <c r="A134" s="96" t="s">
        <v>597</v>
      </c>
      <c r="B134" s="96" t="s">
        <v>598</v>
      </c>
      <c r="C134" s="97" t="s">
        <v>316</v>
      </c>
      <c r="D134" s="97">
        <v>90</v>
      </c>
      <c r="E134" s="98" t="str">
        <f t="shared" si="6"/>
        <v>Y</v>
      </c>
      <c r="F134" s="97"/>
      <c r="G134" s="90">
        <v>2</v>
      </c>
      <c r="H134" s="90">
        <v>5</v>
      </c>
      <c r="I134" s="91"/>
      <c r="J134" s="91"/>
      <c r="K134" s="92"/>
      <c r="L134" s="92"/>
      <c r="M134" s="93"/>
      <c r="N134" s="93"/>
      <c r="O134" s="98" t="str">
        <f t="shared" si="7"/>
        <v>verb</v>
      </c>
      <c r="P134" s="101"/>
      <c r="S134" s="101"/>
    </row>
    <row r="135" spans="1:19" s="98" customFormat="1" x14ac:dyDescent="0.3">
      <c r="A135" s="110" t="s">
        <v>599</v>
      </c>
      <c r="B135" s="99" t="s">
        <v>600</v>
      </c>
      <c r="C135" s="98" t="s">
        <v>329</v>
      </c>
      <c r="D135" s="98">
        <v>467</v>
      </c>
      <c r="E135" s="98" t="str">
        <f t="shared" si="6"/>
        <v>Y</v>
      </c>
      <c r="F135" s="97"/>
      <c r="G135" s="102">
        <v>2</v>
      </c>
      <c r="H135" s="102">
        <v>5</v>
      </c>
      <c r="I135" s="91">
        <v>2</v>
      </c>
      <c r="J135" s="91">
        <v>5</v>
      </c>
      <c r="K135" s="92"/>
      <c r="L135" s="92"/>
      <c r="M135" s="93"/>
      <c r="N135" s="93"/>
      <c r="O135" s="98" t="str">
        <f t="shared" si="7"/>
        <v>noun (m)</v>
      </c>
      <c r="S135" s="101"/>
    </row>
    <row r="136" spans="1:19" s="98" customFormat="1" x14ac:dyDescent="0.3">
      <c r="A136" s="99" t="s">
        <v>601</v>
      </c>
      <c r="B136" s="99" t="s">
        <v>602</v>
      </c>
      <c r="C136" s="98" t="s">
        <v>326</v>
      </c>
      <c r="D136" s="98">
        <v>467</v>
      </c>
      <c r="E136" s="98" t="str">
        <f t="shared" si="6"/>
        <v>Y</v>
      </c>
      <c r="F136" s="97"/>
      <c r="G136" s="90">
        <v>2</v>
      </c>
      <c r="H136" s="90">
        <v>5</v>
      </c>
      <c r="I136" s="91">
        <v>2</v>
      </c>
      <c r="J136" s="91">
        <v>5</v>
      </c>
      <c r="K136" s="92"/>
      <c r="L136" s="92"/>
      <c r="M136" s="93"/>
      <c r="N136" s="93"/>
      <c r="O136" s="98" t="str">
        <f t="shared" si="7"/>
        <v>noun (f)</v>
      </c>
      <c r="S136" s="101"/>
    </row>
    <row r="137" spans="1:19" s="98" customFormat="1" x14ac:dyDescent="0.3">
      <c r="A137" s="96" t="s">
        <v>603</v>
      </c>
      <c r="B137" s="96" t="s">
        <v>604</v>
      </c>
      <c r="C137" s="97" t="s">
        <v>329</v>
      </c>
      <c r="D137" s="97">
        <v>2724</v>
      </c>
      <c r="E137" s="98" t="str">
        <f t="shared" si="6"/>
        <v>N</v>
      </c>
      <c r="F137" s="97"/>
      <c r="G137" s="102">
        <v>2</v>
      </c>
      <c r="H137" s="102">
        <v>5</v>
      </c>
      <c r="I137" s="91"/>
      <c r="J137" s="91"/>
      <c r="K137" s="92"/>
      <c r="L137" s="92"/>
      <c r="M137" s="93"/>
      <c r="N137" s="93"/>
      <c r="O137" s="98" t="str">
        <f t="shared" si="7"/>
        <v>noun (m)</v>
      </c>
      <c r="P137" s="101"/>
      <c r="S137" s="101"/>
    </row>
    <row r="138" spans="1:19" s="98" customFormat="1" x14ac:dyDescent="0.3">
      <c r="A138" s="96" t="s">
        <v>605</v>
      </c>
      <c r="B138" s="96" t="s">
        <v>606</v>
      </c>
      <c r="C138" s="97" t="s">
        <v>329</v>
      </c>
      <c r="D138" s="97">
        <v>2475</v>
      </c>
      <c r="E138" s="98" t="str">
        <f t="shared" si="6"/>
        <v>N</v>
      </c>
      <c r="F138" s="97"/>
      <c r="G138" s="90">
        <v>2</v>
      </c>
      <c r="H138" s="90">
        <v>5</v>
      </c>
      <c r="I138" s="91"/>
      <c r="J138" s="91"/>
      <c r="K138" s="92"/>
      <c r="L138" s="92"/>
      <c r="M138" s="93"/>
      <c r="N138" s="93"/>
      <c r="O138" s="98" t="str">
        <f t="shared" si="7"/>
        <v>noun (m)</v>
      </c>
      <c r="P138" s="101"/>
      <c r="S138" s="101"/>
    </row>
    <row r="139" spans="1:19" s="98" customFormat="1" x14ac:dyDescent="0.3">
      <c r="A139" s="96" t="s">
        <v>607</v>
      </c>
      <c r="B139" s="96" t="s">
        <v>608</v>
      </c>
      <c r="C139" s="97" t="s">
        <v>609</v>
      </c>
      <c r="D139" s="97">
        <v>60</v>
      </c>
      <c r="E139" s="98" t="str">
        <f t="shared" si="6"/>
        <v>Y</v>
      </c>
      <c r="F139" s="97"/>
      <c r="G139" s="102">
        <v>2</v>
      </c>
      <c r="H139" s="102">
        <v>5</v>
      </c>
      <c r="I139" s="91">
        <v>2</v>
      </c>
      <c r="J139" s="91">
        <v>5</v>
      </c>
      <c r="K139" s="92"/>
      <c r="L139" s="92"/>
      <c r="M139" s="93"/>
      <c r="N139" s="93"/>
      <c r="O139" s="98" t="str">
        <f t="shared" si="7"/>
        <v>adj (m)</v>
      </c>
      <c r="S139" s="101"/>
    </row>
    <row r="140" spans="1:19" s="98" customFormat="1" x14ac:dyDescent="0.3">
      <c r="A140" s="96" t="s">
        <v>610</v>
      </c>
      <c r="B140" s="96" t="s">
        <v>611</v>
      </c>
      <c r="C140" s="97" t="s">
        <v>612</v>
      </c>
      <c r="D140" s="97">
        <v>60</v>
      </c>
      <c r="E140" s="98" t="str">
        <f t="shared" si="6"/>
        <v>Y</v>
      </c>
      <c r="F140" s="97"/>
      <c r="G140" s="90">
        <v>2</v>
      </c>
      <c r="H140" s="90">
        <v>5</v>
      </c>
      <c r="I140" s="91">
        <v>2</v>
      </c>
      <c r="J140" s="91">
        <v>5</v>
      </c>
      <c r="K140" s="92"/>
      <c r="L140" s="92"/>
      <c r="M140" s="93"/>
      <c r="N140" s="93"/>
      <c r="O140" s="98" t="str">
        <f t="shared" si="7"/>
        <v>adj (f)</v>
      </c>
      <c r="S140" s="101"/>
    </row>
    <row r="141" spans="1:19" x14ac:dyDescent="0.3">
      <c r="A141" s="96" t="s">
        <v>613</v>
      </c>
      <c r="B141" s="96" t="s">
        <v>614</v>
      </c>
      <c r="C141" s="97" t="s">
        <v>368</v>
      </c>
      <c r="D141" s="97">
        <v>330</v>
      </c>
      <c r="E141" s="98" t="str">
        <f t="shared" si="6"/>
        <v>Y</v>
      </c>
      <c r="G141" s="102">
        <v>2</v>
      </c>
      <c r="H141" s="102">
        <v>5</v>
      </c>
      <c r="I141" s="91">
        <v>2</v>
      </c>
      <c r="J141" s="91">
        <v>5</v>
      </c>
      <c r="K141" s="92"/>
      <c r="L141" s="92"/>
      <c r="M141" s="93"/>
      <c r="N141" s="93"/>
      <c r="O141" s="98" t="str">
        <f t="shared" si="7"/>
        <v>adj</v>
      </c>
      <c r="P141" s="98"/>
      <c r="Q141" s="98"/>
      <c r="R141" s="98"/>
      <c r="S141" s="101"/>
    </row>
    <row r="142" spans="1:19" s="98" customFormat="1" x14ac:dyDescent="0.3">
      <c r="A142" s="96" t="s">
        <v>615</v>
      </c>
      <c r="B142" s="96" t="s">
        <v>616</v>
      </c>
      <c r="C142" s="97" t="s">
        <v>368</v>
      </c>
      <c r="D142" s="97">
        <v>330</v>
      </c>
      <c r="E142" s="98" t="str">
        <f t="shared" si="6"/>
        <v>Y</v>
      </c>
      <c r="F142" s="97" t="s">
        <v>613</v>
      </c>
      <c r="G142" s="90">
        <v>2</v>
      </c>
      <c r="H142" s="90">
        <v>5</v>
      </c>
      <c r="I142" s="91">
        <v>2</v>
      </c>
      <c r="J142" s="91">
        <v>5</v>
      </c>
      <c r="K142" s="92"/>
      <c r="L142" s="92"/>
      <c r="M142" s="93"/>
      <c r="N142" s="93"/>
      <c r="O142" s="98" t="str">
        <f t="shared" si="7"/>
        <v>adj</v>
      </c>
      <c r="P142" s="101"/>
      <c r="S142" s="101"/>
    </row>
    <row r="143" spans="1:19" s="98" customFormat="1" x14ac:dyDescent="0.3">
      <c r="A143" s="96" t="s">
        <v>617</v>
      </c>
      <c r="B143" s="96" t="s">
        <v>618</v>
      </c>
      <c r="C143" s="97" t="s">
        <v>352</v>
      </c>
      <c r="D143" s="97">
        <v>1103</v>
      </c>
      <c r="E143" s="98" t="str">
        <f t="shared" si="6"/>
        <v>Y</v>
      </c>
      <c r="F143" s="97"/>
      <c r="G143" s="90">
        <v>2</v>
      </c>
      <c r="H143" s="90">
        <v>5</v>
      </c>
      <c r="I143" s="91">
        <v>2</v>
      </c>
      <c r="J143" s="91">
        <v>5</v>
      </c>
      <c r="K143" s="92"/>
      <c r="L143" s="92"/>
      <c r="M143" s="93"/>
      <c r="N143" s="93"/>
      <c r="O143" s="98" t="str">
        <f t="shared" si="7"/>
        <v>prep</v>
      </c>
      <c r="P143" s="101"/>
      <c r="S143" s="101"/>
    </row>
    <row r="144" spans="1:19" s="98" customFormat="1" x14ac:dyDescent="0.3">
      <c r="A144" s="96" t="s">
        <v>619</v>
      </c>
      <c r="B144" s="96" t="s">
        <v>620</v>
      </c>
      <c r="C144" s="97" t="s">
        <v>316</v>
      </c>
      <c r="D144" s="97">
        <v>413</v>
      </c>
      <c r="E144" s="98" t="str">
        <f t="shared" si="6"/>
        <v>Y</v>
      </c>
      <c r="F144" s="97"/>
      <c r="G144" s="102">
        <v>2</v>
      </c>
      <c r="H144" s="102">
        <v>6</v>
      </c>
      <c r="I144" s="103"/>
      <c r="J144" s="103"/>
      <c r="K144" s="104"/>
      <c r="L144" s="104"/>
      <c r="M144" s="105"/>
      <c r="N144" s="105"/>
      <c r="O144" s="98" t="str">
        <f t="shared" si="7"/>
        <v>verb</v>
      </c>
      <c r="S144" s="101"/>
    </row>
    <row r="145" spans="1:19" s="98" customFormat="1" x14ac:dyDescent="0.3">
      <c r="A145" s="99" t="s">
        <v>621</v>
      </c>
      <c r="B145" s="99" t="s">
        <v>622</v>
      </c>
      <c r="C145" s="98" t="s">
        <v>316</v>
      </c>
      <c r="D145" s="98">
        <v>242</v>
      </c>
      <c r="E145" s="98" t="str">
        <f t="shared" si="6"/>
        <v>Y</v>
      </c>
      <c r="F145" s="99"/>
      <c r="G145" s="90">
        <v>2</v>
      </c>
      <c r="H145" s="90">
        <v>6</v>
      </c>
      <c r="I145" s="91">
        <v>2</v>
      </c>
      <c r="J145" s="91">
        <v>6</v>
      </c>
      <c r="K145" s="92"/>
      <c r="L145" s="92"/>
      <c r="M145" s="93"/>
      <c r="N145" s="93"/>
      <c r="O145" s="98" t="str">
        <f t="shared" si="7"/>
        <v>verb</v>
      </c>
      <c r="S145" s="101"/>
    </row>
    <row r="146" spans="1:19" s="98" customFormat="1" x14ac:dyDescent="0.3">
      <c r="A146" s="96" t="s">
        <v>623</v>
      </c>
      <c r="B146" s="96" t="s">
        <v>624</v>
      </c>
      <c r="C146" s="97" t="s">
        <v>316</v>
      </c>
      <c r="D146" s="97">
        <v>1186</v>
      </c>
      <c r="E146" s="98" t="str">
        <f t="shared" si="6"/>
        <v>Y</v>
      </c>
      <c r="F146" s="97"/>
      <c r="G146" s="102">
        <v>2</v>
      </c>
      <c r="H146" s="102">
        <v>6</v>
      </c>
      <c r="I146" s="91"/>
      <c r="J146" s="91"/>
      <c r="K146" s="92"/>
      <c r="L146" s="92"/>
      <c r="M146" s="93"/>
      <c r="N146" s="93"/>
      <c r="O146" s="98" t="str">
        <f t="shared" si="7"/>
        <v>verb</v>
      </c>
      <c r="S146" s="101"/>
    </row>
    <row r="147" spans="1:19" s="98" customFormat="1" x14ac:dyDescent="0.3">
      <c r="A147" s="96" t="s">
        <v>625</v>
      </c>
      <c r="B147" s="96" t="s">
        <v>626</v>
      </c>
      <c r="C147" s="97" t="s">
        <v>326</v>
      </c>
      <c r="D147" s="97">
        <v>477</v>
      </c>
      <c r="E147" s="98" t="str">
        <f t="shared" si="6"/>
        <v>Y</v>
      </c>
      <c r="F147" s="97"/>
      <c r="G147" s="90">
        <v>2</v>
      </c>
      <c r="H147" s="90">
        <v>6</v>
      </c>
      <c r="I147" s="103"/>
      <c r="J147" s="103"/>
      <c r="K147" s="104"/>
      <c r="L147" s="104"/>
      <c r="M147" s="93"/>
      <c r="N147" s="93"/>
      <c r="O147" s="98" t="str">
        <f t="shared" si="7"/>
        <v>noun (f)</v>
      </c>
      <c r="S147" s="101"/>
    </row>
    <row r="148" spans="1:19" s="98" customFormat="1" x14ac:dyDescent="0.3">
      <c r="A148" s="96" t="s">
        <v>627</v>
      </c>
      <c r="B148" s="96" t="s">
        <v>628</v>
      </c>
      <c r="C148" s="97" t="s">
        <v>357</v>
      </c>
      <c r="D148" s="97">
        <v>44</v>
      </c>
      <c r="E148" s="98" t="str">
        <f t="shared" si="6"/>
        <v>Y</v>
      </c>
      <c r="F148" s="97"/>
      <c r="G148" s="102">
        <v>2</v>
      </c>
      <c r="H148" s="102">
        <v>6</v>
      </c>
      <c r="I148" s="91"/>
      <c r="J148" s="91"/>
      <c r="K148" s="92"/>
      <c r="L148" s="92"/>
      <c r="M148" s="93"/>
      <c r="N148" s="93"/>
      <c r="O148" s="98" t="str">
        <f t="shared" si="7"/>
        <v>conj</v>
      </c>
      <c r="S148" s="101"/>
    </row>
    <row r="149" spans="1:19" s="98" customFormat="1" ht="18" x14ac:dyDescent="0.3">
      <c r="A149" s="96" t="s">
        <v>1444</v>
      </c>
      <c r="B149" s="96" t="s">
        <v>1445</v>
      </c>
      <c r="C149" s="97" t="s">
        <v>352</v>
      </c>
      <c r="D149" s="97">
        <v>4</v>
      </c>
      <c r="E149" s="98" t="str">
        <f t="shared" si="6"/>
        <v>Y</v>
      </c>
      <c r="F149" s="97"/>
      <c r="G149" s="90">
        <v>2</v>
      </c>
      <c r="H149" s="90">
        <v>6</v>
      </c>
      <c r="I149" s="91"/>
      <c r="J149" s="91"/>
      <c r="K149" s="92"/>
      <c r="L149" s="92"/>
      <c r="M149" s="93"/>
      <c r="N149" s="93"/>
      <c r="O149" s="98" t="str">
        <f t="shared" si="7"/>
        <v>prep</v>
      </c>
      <c r="S149" s="101"/>
    </row>
    <row r="150" spans="1:19" s="98" customFormat="1" x14ac:dyDescent="0.3">
      <c r="A150" s="96" t="s">
        <v>631</v>
      </c>
      <c r="B150" s="96" t="s">
        <v>632</v>
      </c>
      <c r="C150" s="97" t="s">
        <v>316</v>
      </c>
      <c r="D150" s="97">
        <v>597</v>
      </c>
      <c r="E150" s="98" t="str">
        <f t="shared" si="6"/>
        <v>Y</v>
      </c>
      <c r="F150" s="97"/>
      <c r="G150" s="90">
        <v>2</v>
      </c>
      <c r="H150" s="90">
        <v>7</v>
      </c>
      <c r="I150" s="91">
        <v>2</v>
      </c>
      <c r="J150" s="91">
        <v>6</v>
      </c>
      <c r="K150" s="92"/>
      <c r="L150" s="92"/>
      <c r="M150" s="93"/>
      <c r="N150" s="93"/>
      <c r="O150" s="98" t="str">
        <f t="shared" si="7"/>
        <v>verb</v>
      </c>
      <c r="S150" s="101"/>
    </row>
    <row r="151" spans="1:19" s="98" customFormat="1" x14ac:dyDescent="0.3">
      <c r="A151" s="96" t="s">
        <v>633</v>
      </c>
      <c r="B151" s="96" t="s">
        <v>634</v>
      </c>
      <c r="C151" s="97" t="s">
        <v>329</v>
      </c>
      <c r="D151" s="97">
        <v>1295</v>
      </c>
      <c r="E151" s="98" t="str">
        <f t="shared" si="6"/>
        <v>Y</v>
      </c>
      <c r="F151" s="97"/>
      <c r="G151" s="90">
        <v>2</v>
      </c>
      <c r="H151" s="90">
        <v>7</v>
      </c>
      <c r="I151" s="91"/>
      <c r="J151" s="91"/>
      <c r="K151" s="92"/>
      <c r="L151" s="92"/>
      <c r="M151" s="93"/>
      <c r="N151" s="93"/>
      <c r="O151" s="98" t="str">
        <f t="shared" si="7"/>
        <v>noun (m)</v>
      </c>
      <c r="S151" s="101"/>
    </row>
    <row r="152" spans="1:19" x14ac:dyDescent="0.3">
      <c r="A152" s="96" t="s">
        <v>635</v>
      </c>
      <c r="B152" s="96" t="s">
        <v>636</v>
      </c>
      <c r="C152" s="97" t="s">
        <v>326</v>
      </c>
      <c r="D152" s="97">
        <v>260</v>
      </c>
      <c r="E152" s="98" t="str">
        <f t="shared" si="6"/>
        <v>Y</v>
      </c>
      <c r="G152" s="90">
        <v>2</v>
      </c>
      <c r="H152" s="90">
        <v>7</v>
      </c>
      <c r="I152" s="91"/>
      <c r="J152" s="91"/>
      <c r="K152" s="92"/>
      <c r="L152" s="92"/>
      <c r="M152" s="93"/>
      <c r="N152" s="93"/>
      <c r="O152" s="98" t="str">
        <f t="shared" si="7"/>
        <v>noun (f)</v>
      </c>
      <c r="Q152" s="98"/>
      <c r="R152" s="98"/>
      <c r="S152" s="101"/>
    </row>
    <row r="153" spans="1:19" s="98" customFormat="1" x14ac:dyDescent="0.3">
      <c r="A153" s="96" t="s">
        <v>637</v>
      </c>
      <c r="B153" s="96" t="s">
        <v>638</v>
      </c>
      <c r="C153" s="97" t="s">
        <v>352</v>
      </c>
      <c r="D153" s="97">
        <v>11</v>
      </c>
      <c r="E153" s="98" t="str">
        <f t="shared" si="6"/>
        <v>Y</v>
      </c>
      <c r="F153" s="97"/>
      <c r="G153" s="90">
        <v>2</v>
      </c>
      <c r="H153" s="90">
        <v>7</v>
      </c>
      <c r="I153" s="91">
        <v>1</v>
      </c>
      <c r="J153" s="91">
        <v>10</v>
      </c>
      <c r="K153" s="92"/>
      <c r="L153" s="92"/>
      <c r="M153" s="93"/>
      <c r="N153" s="93"/>
      <c r="O153" s="98" t="str">
        <f t="shared" si="7"/>
        <v>prep</v>
      </c>
      <c r="P153" s="101"/>
      <c r="Q153"/>
      <c r="R153"/>
      <c r="S153"/>
    </row>
    <row r="154" spans="1:19" s="98" customFormat="1" x14ac:dyDescent="0.3">
      <c r="A154" s="96" t="s">
        <v>639</v>
      </c>
      <c r="B154" s="96" t="s">
        <v>640</v>
      </c>
      <c r="C154" s="97" t="s">
        <v>366</v>
      </c>
      <c r="D154" s="97" t="s">
        <v>150</v>
      </c>
      <c r="E154" s="111" t="s">
        <v>319</v>
      </c>
      <c r="F154" s="97"/>
      <c r="G154" s="90">
        <v>2</v>
      </c>
      <c r="H154" s="90">
        <v>7</v>
      </c>
      <c r="I154" s="112"/>
      <c r="J154" s="112"/>
      <c r="K154"/>
      <c r="L154"/>
      <c r="M154" s="112"/>
      <c r="N154" s="112"/>
      <c r="O154" s="98" t="str">
        <f t="shared" si="7"/>
        <v>mwp</v>
      </c>
      <c r="P154" s="101"/>
      <c r="S154" s="101"/>
    </row>
    <row r="155" spans="1:19" s="98" customFormat="1" x14ac:dyDescent="0.3">
      <c r="A155" s="96" t="s">
        <v>641</v>
      </c>
      <c r="B155" s="96" t="s">
        <v>642</v>
      </c>
      <c r="C155" s="97" t="s">
        <v>369</v>
      </c>
      <c r="D155" s="97" t="s">
        <v>150</v>
      </c>
      <c r="E155" s="98" t="str">
        <f t="shared" ref="E155:E173" si="8">IF(D155&lt;=2000,"Y","N")</f>
        <v>N</v>
      </c>
      <c r="F155" s="97"/>
      <c r="G155" s="102">
        <v>2</v>
      </c>
      <c r="H155" s="102">
        <v>7</v>
      </c>
      <c r="I155" s="103">
        <v>2</v>
      </c>
      <c r="J155" s="103">
        <v>8</v>
      </c>
      <c r="K155" s="104"/>
      <c r="L155" s="104"/>
      <c r="M155" s="105"/>
      <c r="N155" s="105"/>
      <c r="O155" s="98" t="str">
        <f t="shared" si="7"/>
        <v>other</v>
      </c>
      <c r="S155" s="101"/>
    </row>
    <row r="156" spans="1:19" s="98" customFormat="1" ht="18" x14ac:dyDescent="0.3">
      <c r="A156" s="96" t="s">
        <v>470</v>
      </c>
      <c r="B156" s="96" t="s">
        <v>643</v>
      </c>
      <c r="C156" s="97" t="s">
        <v>369</v>
      </c>
      <c r="D156" s="97">
        <v>3</v>
      </c>
      <c r="E156" s="98" t="str">
        <f t="shared" si="8"/>
        <v>Y</v>
      </c>
      <c r="F156" s="97"/>
      <c r="G156" s="90">
        <v>2</v>
      </c>
      <c r="H156" s="90">
        <v>8</v>
      </c>
      <c r="I156" s="91">
        <v>2</v>
      </c>
      <c r="J156" s="91">
        <v>8</v>
      </c>
      <c r="K156" s="92"/>
      <c r="L156" s="92"/>
      <c r="M156" s="93"/>
      <c r="N156" s="93"/>
      <c r="O156" s="98" t="str">
        <f t="shared" si="7"/>
        <v>other</v>
      </c>
      <c r="S156" s="101"/>
    </row>
    <row r="157" spans="1:19" s="98" customFormat="1" ht="18" x14ac:dyDescent="0.3">
      <c r="A157" s="96" t="s">
        <v>473</v>
      </c>
      <c r="B157" s="96" t="s">
        <v>644</v>
      </c>
      <c r="C157" s="97" t="s">
        <v>369</v>
      </c>
      <c r="D157" s="97">
        <v>3</v>
      </c>
      <c r="E157" s="98" t="str">
        <f t="shared" si="8"/>
        <v>Y</v>
      </c>
      <c r="F157" s="97"/>
      <c r="G157" s="90">
        <v>2</v>
      </c>
      <c r="H157" s="90">
        <v>8</v>
      </c>
      <c r="I157" s="91">
        <v>2</v>
      </c>
      <c r="J157" s="103">
        <v>8</v>
      </c>
      <c r="K157" s="92"/>
      <c r="L157" s="92"/>
      <c r="M157" s="93"/>
      <c r="N157" s="93"/>
      <c r="O157" s="98" t="str">
        <f t="shared" si="7"/>
        <v>other</v>
      </c>
      <c r="P157" s="101"/>
      <c r="S157" s="101"/>
    </row>
    <row r="158" spans="1:19" s="98" customFormat="1" x14ac:dyDescent="0.3">
      <c r="A158" s="96" t="s">
        <v>645</v>
      </c>
      <c r="B158" s="96" t="s">
        <v>646</v>
      </c>
      <c r="C158" s="97" t="s">
        <v>369</v>
      </c>
      <c r="D158" s="97">
        <v>41</v>
      </c>
      <c r="E158" s="98" t="str">
        <f t="shared" si="8"/>
        <v>Y</v>
      </c>
      <c r="F158" s="97"/>
      <c r="G158" s="90">
        <v>2</v>
      </c>
      <c r="H158" s="90">
        <v>8</v>
      </c>
      <c r="I158" s="91">
        <v>2</v>
      </c>
      <c r="J158" s="91">
        <v>8</v>
      </c>
      <c r="K158" s="92"/>
      <c r="L158" s="92"/>
      <c r="M158" s="93"/>
      <c r="N158" s="93"/>
      <c r="O158" s="98" t="str">
        <f t="shared" si="7"/>
        <v>other</v>
      </c>
      <c r="P158" s="101"/>
      <c r="S158" s="101"/>
    </row>
    <row r="159" spans="1:19" s="98" customFormat="1" x14ac:dyDescent="0.3">
      <c r="A159" s="96" t="s">
        <v>647</v>
      </c>
      <c r="B159" s="96" t="s">
        <v>648</v>
      </c>
      <c r="C159" s="97" t="s">
        <v>369</v>
      </c>
      <c r="D159" s="97">
        <v>115</v>
      </c>
      <c r="E159" s="98" t="str">
        <f t="shared" si="8"/>
        <v>Y</v>
      </c>
      <c r="F159" s="97"/>
      <c r="G159" s="90">
        <v>2</v>
      </c>
      <c r="H159" s="90">
        <v>8</v>
      </c>
      <c r="I159" s="91">
        <v>2</v>
      </c>
      <c r="J159" s="103">
        <v>8</v>
      </c>
      <c r="K159" s="92"/>
      <c r="L159" s="92"/>
      <c r="M159" s="93"/>
      <c r="N159" s="93"/>
      <c r="O159" s="98" t="str">
        <f t="shared" si="7"/>
        <v>other</v>
      </c>
      <c r="P159" s="101"/>
      <c r="S159" s="101"/>
    </row>
    <row r="160" spans="1:19" s="98" customFormat="1" x14ac:dyDescent="0.3">
      <c r="A160" s="96" t="s">
        <v>649</v>
      </c>
      <c r="B160" s="96" t="s">
        <v>650</v>
      </c>
      <c r="C160" s="97" t="s">
        <v>369</v>
      </c>
      <c r="D160" s="97">
        <v>253</v>
      </c>
      <c r="E160" s="98" t="str">
        <f t="shared" si="8"/>
        <v>Y</v>
      </c>
      <c r="F160" s="97"/>
      <c r="G160" s="90">
        <v>2</v>
      </c>
      <c r="H160" s="90">
        <v>8</v>
      </c>
      <c r="I160" s="91">
        <v>2</v>
      </c>
      <c r="J160" s="91">
        <v>8</v>
      </c>
      <c r="K160" s="92"/>
      <c r="L160" s="92"/>
      <c r="M160" s="93"/>
      <c r="N160" s="93"/>
      <c r="O160" s="98" t="str">
        <f t="shared" si="7"/>
        <v>other</v>
      </c>
      <c r="P160" s="101"/>
      <c r="S160" s="101"/>
    </row>
    <row r="161" spans="1:19" s="98" customFormat="1" x14ac:dyDescent="0.3">
      <c r="A161" s="96" t="s">
        <v>651</v>
      </c>
      <c r="B161" s="96" t="s">
        <v>652</v>
      </c>
      <c r="C161" s="97" t="s">
        <v>369</v>
      </c>
      <c r="D161" s="97">
        <v>288</v>
      </c>
      <c r="E161" s="98" t="str">
        <f t="shared" si="8"/>
        <v>Y</v>
      </c>
      <c r="F161" s="97"/>
      <c r="G161" s="90">
        <v>2</v>
      </c>
      <c r="H161" s="90">
        <v>8</v>
      </c>
      <c r="I161" s="91">
        <v>2</v>
      </c>
      <c r="J161" s="103">
        <v>8</v>
      </c>
      <c r="K161" s="92"/>
      <c r="L161" s="92"/>
      <c r="M161" s="93"/>
      <c r="N161" s="93"/>
      <c r="O161" s="98" t="str">
        <f t="shared" si="7"/>
        <v>other</v>
      </c>
      <c r="P161" s="101"/>
      <c r="S161" s="101"/>
    </row>
    <row r="162" spans="1:19" s="98" customFormat="1" x14ac:dyDescent="0.3">
      <c r="A162" s="96" t="s">
        <v>653</v>
      </c>
      <c r="B162" s="96" t="s">
        <v>653</v>
      </c>
      <c r="C162" s="97" t="s">
        <v>369</v>
      </c>
      <c r="D162" s="97">
        <v>450</v>
      </c>
      <c r="E162" s="98" t="str">
        <f t="shared" si="8"/>
        <v>Y</v>
      </c>
      <c r="F162" s="97"/>
      <c r="G162" s="90">
        <v>2</v>
      </c>
      <c r="H162" s="90">
        <v>8</v>
      </c>
      <c r="I162" s="91">
        <v>2</v>
      </c>
      <c r="J162" s="91">
        <v>8</v>
      </c>
      <c r="K162" s="92"/>
      <c r="L162" s="92"/>
      <c r="M162" s="93"/>
      <c r="N162" s="93"/>
      <c r="O162" s="98" t="str">
        <f t="shared" si="7"/>
        <v>other</v>
      </c>
      <c r="P162" s="101"/>
      <c r="S162" s="101"/>
    </row>
    <row r="163" spans="1:19" s="98" customFormat="1" x14ac:dyDescent="0.3">
      <c r="A163" s="96" t="s">
        <v>654</v>
      </c>
      <c r="B163" s="96" t="s">
        <v>655</v>
      </c>
      <c r="C163" s="97" t="s">
        <v>369</v>
      </c>
      <c r="D163" s="97">
        <v>905</v>
      </c>
      <c r="E163" s="98" t="str">
        <f t="shared" si="8"/>
        <v>Y</v>
      </c>
      <c r="F163" s="97"/>
      <c r="G163" s="90">
        <v>2</v>
      </c>
      <c r="H163" s="90">
        <v>8</v>
      </c>
      <c r="I163" s="91">
        <v>2</v>
      </c>
      <c r="J163" s="103">
        <v>8</v>
      </c>
      <c r="K163" s="92"/>
      <c r="L163" s="92"/>
      <c r="M163" s="93"/>
      <c r="N163" s="93"/>
      <c r="O163" s="98" t="str">
        <f t="shared" si="7"/>
        <v>other</v>
      </c>
      <c r="P163" s="101"/>
      <c r="S163" s="101"/>
    </row>
    <row r="164" spans="1:19" s="98" customFormat="1" x14ac:dyDescent="0.3">
      <c r="A164" s="96" t="s">
        <v>656</v>
      </c>
      <c r="B164" s="96" t="s">
        <v>657</v>
      </c>
      <c r="C164" s="97" t="s">
        <v>369</v>
      </c>
      <c r="D164" s="97">
        <v>877</v>
      </c>
      <c r="E164" s="98" t="str">
        <f t="shared" si="8"/>
        <v>Y</v>
      </c>
      <c r="F164" s="97"/>
      <c r="G164" s="90">
        <v>2</v>
      </c>
      <c r="H164" s="90">
        <v>8</v>
      </c>
      <c r="I164" s="91">
        <v>2</v>
      </c>
      <c r="J164" s="91">
        <v>8</v>
      </c>
      <c r="K164" s="104"/>
      <c r="L164" s="104"/>
      <c r="M164" s="105"/>
      <c r="N164" s="105"/>
      <c r="O164" s="98" t="str">
        <f t="shared" si="7"/>
        <v>other</v>
      </c>
      <c r="P164" s="101"/>
      <c r="S164" s="101"/>
    </row>
    <row r="165" spans="1:19" s="98" customFormat="1" x14ac:dyDescent="0.3">
      <c r="A165" s="96" t="s">
        <v>658</v>
      </c>
      <c r="B165" s="96" t="s">
        <v>659</v>
      </c>
      <c r="C165" s="97" t="s">
        <v>369</v>
      </c>
      <c r="D165" s="97">
        <v>787</v>
      </c>
      <c r="E165" s="98" t="str">
        <f t="shared" si="8"/>
        <v>Y</v>
      </c>
      <c r="F165" s="97"/>
      <c r="G165" s="90">
        <v>2</v>
      </c>
      <c r="H165" s="90">
        <v>8</v>
      </c>
      <c r="I165" s="91">
        <v>2</v>
      </c>
      <c r="J165" s="103">
        <v>8</v>
      </c>
      <c r="K165" s="92"/>
      <c r="L165" s="92"/>
      <c r="M165" s="93"/>
      <c r="N165" s="93"/>
      <c r="O165" s="98" t="str">
        <f t="shared" si="7"/>
        <v>other</v>
      </c>
      <c r="P165" s="101"/>
      <c r="S165" s="101"/>
    </row>
    <row r="166" spans="1:19" s="98" customFormat="1" x14ac:dyDescent="0.3">
      <c r="A166" s="96" t="s">
        <v>660</v>
      </c>
      <c r="B166" s="96" t="s">
        <v>661</v>
      </c>
      <c r="C166" s="97" t="s">
        <v>369</v>
      </c>
      <c r="D166" s="97">
        <v>372</v>
      </c>
      <c r="E166" s="98" t="str">
        <f t="shared" si="8"/>
        <v>Y</v>
      </c>
      <c r="F166" s="97"/>
      <c r="G166" s="90">
        <v>2</v>
      </c>
      <c r="H166" s="90">
        <v>8</v>
      </c>
      <c r="I166" s="91">
        <v>2</v>
      </c>
      <c r="J166" s="91">
        <v>8</v>
      </c>
      <c r="K166" s="92"/>
      <c r="L166" s="92"/>
      <c r="M166" s="93"/>
      <c r="N166" s="93"/>
      <c r="O166" s="98" t="str">
        <f t="shared" si="7"/>
        <v>other</v>
      </c>
      <c r="P166" s="101"/>
      <c r="S166" s="101"/>
    </row>
    <row r="167" spans="1:19" s="98" customFormat="1" x14ac:dyDescent="0.3">
      <c r="A167" s="96" t="s">
        <v>662</v>
      </c>
      <c r="B167" s="96" t="s">
        <v>663</v>
      </c>
      <c r="C167" s="97" t="s">
        <v>369</v>
      </c>
      <c r="D167" s="97">
        <v>2447</v>
      </c>
      <c r="E167" s="98" t="str">
        <f t="shared" si="8"/>
        <v>N</v>
      </c>
      <c r="F167" s="97"/>
      <c r="G167" s="90">
        <v>2</v>
      </c>
      <c r="H167" s="90">
        <v>8</v>
      </c>
      <c r="I167" s="91">
        <v>2</v>
      </c>
      <c r="J167" s="103">
        <v>8</v>
      </c>
      <c r="K167" s="92"/>
      <c r="L167" s="92"/>
      <c r="M167" s="93"/>
      <c r="N167" s="93"/>
      <c r="O167" s="98" t="str">
        <f t="shared" si="7"/>
        <v>other</v>
      </c>
      <c r="P167" s="101"/>
      <c r="S167" s="101"/>
    </row>
    <row r="168" spans="1:19" s="98" customFormat="1" x14ac:dyDescent="0.3">
      <c r="A168" s="96" t="s">
        <v>664</v>
      </c>
      <c r="B168" s="96" t="s">
        <v>665</v>
      </c>
      <c r="C168" s="97" t="s">
        <v>369</v>
      </c>
      <c r="D168" s="97">
        <v>1664</v>
      </c>
      <c r="E168" s="98" t="str">
        <f t="shared" si="8"/>
        <v>Y</v>
      </c>
      <c r="F168" s="97"/>
      <c r="G168" s="90">
        <v>2</v>
      </c>
      <c r="H168" s="90">
        <v>8</v>
      </c>
      <c r="I168" s="91">
        <v>2</v>
      </c>
      <c r="J168" s="91">
        <v>8</v>
      </c>
      <c r="K168" s="92"/>
      <c r="L168" s="92"/>
      <c r="M168" s="93"/>
      <c r="N168" s="93"/>
      <c r="O168" s="98" t="str">
        <f t="shared" si="7"/>
        <v>other</v>
      </c>
      <c r="S168" s="101"/>
    </row>
    <row r="169" spans="1:19" s="98" customFormat="1" x14ac:dyDescent="0.3">
      <c r="A169" s="96" t="s">
        <v>666</v>
      </c>
      <c r="B169" s="96" t="s">
        <v>667</v>
      </c>
      <c r="C169" s="97" t="s">
        <v>342</v>
      </c>
      <c r="D169" s="97">
        <v>800</v>
      </c>
      <c r="E169" s="98" t="str">
        <f t="shared" si="8"/>
        <v>Y</v>
      </c>
      <c r="F169" s="97"/>
      <c r="G169" s="90">
        <v>2</v>
      </c>
      <c r="H169" s="90">
        <v>9</v>
      </c>
      <c r="I169" s="91">
        <v>2</v>
      </c>
      <c r="J169" s="91">
        <v>9</v>
      </c>
      <c r="K169" s="92"/>
      <c r="L169" s="92"/>
      <c r="M169" s="93"/>
      <c r="N169" s="93"/>
      <c r="O169" s="98" t="str">
        <f t="shared" si="7"/>
        <v>pron</v>
      </c>
      <c r="P169" s="101"/>
      <c r="S169" s="101"/>
    </row>
    <row r="170" spans="1:19" s="98" customFormat="1" x14ac:dyDescent="0.3">
      <c r="A170" s="96" t="s">
        <v>668</v>
      </c>
      <c r="B170" s="96" t="s">
        <v>669</v>
      </c>
      <c r="C170" s="97" t="s">
        <v>326</v>
      </c>
      <c r="D170" s="97">
        <v>125</v>
      </c>
      <c r="E170" s="98" t="str">
        <f t="shared" si="8"/>
        <v>Y</v>
      </c>
      <c r="F170" s="97"/>
      <c r="G170" s="90">
        <v>2</v>
      </c>
      <c r="H170" s="90">
        <v>9</v>
      </c>
      <c r="I170" s="91"/>
      <c r="J170" s="91"/>
      <c r="K170" s="92"/>
      <c r="L170" s="92"/>
      <c r="M170" s="93"/>
      <c r="N170" s="93"/>
      <c r="O170" s="98" t="str">
        <f t="shared" si="7"/>
        <v>noun (f)</v>
      </c>
      <c r="P170" s="101"/>
      <c r="S170" s="101"/>
    </row>
    <row r="171" spans="1:19" s="98" customFormat="1" x14ac:dyDescent="0.3">
      <c r="A171" s="96" t="s">
        <v>670</v>
      </c>
      <c r="B171" s="96" t="s">
        <v>671</v>
      </c>
      <c r="C171" s="97" t="s">
        <v>472</v>
      </c>
      <c r="D171" s="97">
        <v>2</v>
      </c>
      <c r="E171" s="98" t="str">
        <f t="shared" si="8"/>
        <v>Y</v>
      </c>
      <c r="F171" s="97"/>
      <c r="G171" s="90">
        <v>2</v>
      </c>
      <c r="H171" s="90">
        <v>9</v>
      </c>
      <c r="I171" s="91">
        <v>2</v>
      </c>
      <c r="J171" s="91">
        <v>9</v>
      </c>
      <c r="K171" s="92">
        <v>1</v>
      </c>
      <c r="L171" s="92">
        <v>9</v>
      </c>
      <c r="M171" s="93">
        <v>1</v>
      </c>
      <c r="N171" s="93">
        <v>9</v>
      </c>
      <c r="O171" s="98" t="str">
        <f t="shared" si="7"/>
        <v>det</v>
      </c>
      <c r="P171" s="101"/>
      <c r="S171" s="101"/>
    </row>
    <row r="172" spans="1:19" x14ac:dyDescent="0.3">
      <c r="A172" s="96" t="s">
        <v>672</v>
      </c>
      <c r="B172" s="96" t="s">
        <v>673</v>
      </c>
      <c r="C172" s="97" t="s">
        <v>329</v>
      </c>
      <c r="D172" s="97">
        <v>4594</v>
      </c>
      <c r="E172" s="98" t="str">
        <f t="shared" si="8"/>
        <v>N</v>
      </c>
      <c r="G172" s="90">
        <v>3</v>
      </c>
      <c r="H172" s="90">
        <v>1</v>
      </c>
      <c r="I172" s="91"/>
      <c r="J172" s="91"/>
      <c r="K172" s="92"/>
      <c r="L172" s="92"/>
      <c r="M172" s="93"/>
      <c r="N172" s="93"/>
      <c r="O172" s="98" t="str">
        <f t="shared" si="7"/>
        <v>noun (m)</v>
      </c>
      <c r="P172" s="98"/>
      <c r="Q172" s="98"/>
      <c r="R172" s="98"/>
      <c r="S172" s="101"/>
    </row>
    <row r="173" spans="1:19" s="98" customFormat="1" x14ac:dyDescent="0.3">
      <c r="A173" s="96" t="s">
        <v>674</v>
      </c>
      <c r="B173" s="96" t="s">
        <v>675</v>
      </c>
      <c r="C173" s="97" t="s">
        <v>326</v>
      </c>
      <c r="D173" s="97">
        <v>881</v>
      </c>
      <c r="E173" s="98" t="str">
        <f t="shared" si="8"/>
        <v>Y</v>
      </c>
      <c r="F173" s="99"/>
      <c r="G173" s="90">
        <v>3</v>
      </c>
      <c r="H173" s="90">
        <v>1</v>
      </c>
      <c r="I173" s="91"/>
      <c r="J173" s="91"/>
      <c r="K173" s="92">
        <v>2</v>
      </c>
      <c r="L173" s="92">
        <v>11</v>
      </c>
      <c r="M173" s="93"/>
      <c r="N173" s="93"/>
      <c r="O173" s="98" t="str">
        <f t="shared" si="7"/>
        <v>noun (f)</v>
      </c>
      <c r="P173" s="101"/>
      <c r="S173" s="101"/>
    </row>
    <row r="174" spans="1:19" s="98" customFormat="1" x14ac:dyDescent="0.3">
      <c r="A174" s="96" t="s">
        <v>676</v>
      </c>
      <c r="B174" s="96" t="s">
        <v>677</v>
      </c>
      <c r="C174" s="97" t="s">
        <v>368</v>
      </c>
      <c r="D174" s="97">
        <v>803</v>
      </c>
      <c r="E174" s="98" t="s">
        <v>319</v>
      </c>
      <c r="F174" s="97"/>
      <c r="G174" s="90">
        <v>3</v>
      </c>
      <c r="H174" s="90">
        <v>1</v>
      </c>
      <c r="I174" s="91"/>
      <c r="J174" s="91"/>
      <c r="K174" s="92"/>
      <c r="L174" s="92"/>
      <c r="M174" s="93"/>
      <c r="N174" s="93"/>
      <c r="O174" s="98" t="str">
        <f t="shared" si="7"/>
        <v>adj</v>
      </c>
      <c r="P174" s="101"/>
      <c r="S174" s="101"/>
    </row>
    <row r="175" spans="1:19" s="98" customFormat="1" x14ac:dyDescent="0.3">
      <c r="A175" s="96" t="s">
        <v>678</v>
      </c>
      <c r="B175" s="96" t="s">
        <v>679</v>
      </c>
      <c r="C175" s="97" t="s">
        <v>368</v>
      </c>
      <c r="D175" s="97">
        <v>2769</v>
      </c>
      <c r="E175" s="98" t="str">
        <f t="shared" ref="E175:E205" si="9">IF(D175&lt;=2000,"Y","N")</f>
        <v>N</v>
      </c>
      <c r="F175" s="97"/>
      <c r="G175" s="90">
        <v>3</v>
      </c>
      <c r="H175" s="102">
        <v>1</v>
      </c>
      <c r="I175" s="91"/>
      <c r="J175" s="91"/>
      <c r="K175" s="92"/>
      <c r="L175" s="92"/>
      <c r="M175" s="93"/>
      <c r="N175" s="93"/>
      <c r="O175" s="98" t="str">
        <f t="shared" si="7"/>
        <v>adj</v>
      </c>
      <c r="P175" s="101"/>
      <c r="S175" s="101"/>
    </row>
    <row r="176" spans="1:19" s="98" customFormat="1" x14ac:dyDescent="0.3">
      <c r="A176" s="96" t="s">
        <v>680</v>
      </c>
      <c r="B176" s="96" t="s">
        <v>681</v>
      </c>
      <c r="C176" s="97" t="s">
        <v>368</v>
      </c>
      <c r="D176" s="97">
        <v>672</v>
      </c>
      <c r="E176" s="98" t="str">
        <f t="shared" si="9"/>
        <v>Y</v>
      </c>
      <c r="F176" s="97"/>
      <c r="G176" s="90">
        <v>3</v>
      </c>
      <c r="H176" s="90">
        <v>1</v>
      </c>
      <c r="I176" s="91"/>
      <c r="J176" s="91"/>
      <c r="K176" s="92"/>
      <c r="L176" s="92"/>
      <c r="M176" s="93"/>
      <c r="N176" s="93"/>
      <c r="O176" s="98" t="str">
        <f t="shared" si="7"/>
        <v>adj</v>
      </c>
      <c r="P176" s="101"/>
      <c r="S176" s="101"/>
    </row>
    <row r="177" spans="1:19" x14ac:dyDescent="0.3">
      <c r="A177" s="96" t="s">
        <v>684</v>
      </c>
      <c r="B177" s="96" t="s">
        <v>685</v>
      </c>
      <c r="C177" s="97" t="s">
        <v>368</v>
      </c>
      <c r="D177" s="97">
        <v>2572</v>
      </c>
      <c r="E177" s="98" t="str">
        <f t="shared" si="9"/>
        <v>N</v>
      </c>
      <c r="G177" s="90">
        <v>3</v>
      </c>
      <c r="H177" s="90">
        <v>2</v>
      </c>
      <c r="I177" s="91"/>
      <c r="J177" s="91"/>
      <c r="K177" s="92"/>
      <c r="L177" s="92"/>
      <c r="M177" s="93"/>
      <c r="N177" s="93"/>
      <c r="O177" s="98" t="str">
        <f t="shared" si="7"/>
        <v>adj</v>
      </c>
      <c r="P177" s="98"/>
      <c r="Q177" s="98"/>
      <c r="R177" s="98"/>
      <c r="S177" s="101"/>
    </row>
    <row r="178" spans="1:19" x14ac:dyDescent="0.3">
      <c r="A178" s="96" t="s">
        <v>312</v>
      </c>
      <c r="B178" s="96" t="s">
        <v>686</v>
      </c>
      <c r="C178" s="97" t="s">
        <v>368</v>
      </c>
      <c r="D178" s="97">
        <v>1060</v>
      </c>
      <c r="E178" s="98" t="str">
        <f t="shared" si="9"/>
        <v>Y</v>
      </c>
      <c r="G178" s="90">
        <v>3</v>
      </c>
      <c r="H178" s="90">
        <v>2</v>
      </c>
      <c r="I178" s="91"/>
      <c r="J178" s="91"/>
      <c r="K178" s="92"/>
      <c r="L178" s="92"/>
      <c r="M178" s="93"/>
      <c r="N178" s="93"/>
      <c r="O178" s="98" t="str">
        <f t="shared" si="7"/>
        <v>adj</v>
      </c>
      <c r="P178" s="101"/>
      <c r="Q178" s="98"/>
      <c r="R178" s="98"/>
      <c r="S178" s="101"/>
    </row>
    <row r="179" spans="1:19" x14ac:dyDescent="0.3">
      <c r="A179" s="96" t="s">
        <v>687</v>
      </c>
      <c r="B179" s="96" t="s">
        <v>688</v>
      </c>
      <c r="C179" s="97" t="s">
        <v>374</v>
      </c>
      <c r="D179" s="97">
        <v>66</v>
      </c>
      <c r="E179" s="98" t="str">
        <f t="shared" si="9"/>
        <v>Y</v>
      </c>
      <c r="G179" s="90">
        <v>3</v>
      </c>
      <c r="H179" s="90">
        <v>2</v>
      </c>
      <c r="I179" s="91">
        <v>3</v>
      </c>
      <c r="J179" s="91">
        <v>2</v>
      </c>
      <c r="K179" s="92"/>
      <c r="L179" s="92"/>
      <c r="M179" s="93"/>
      <c r="N179" s="93"/>
      <c r="O179" s="98" t="str">
        <f t="shared" si="7"/>
        <v>adv</v>
      </c>
      <c r="P179" s="101"/>
      <c r="Q179" s="98"/>
      <c r="R179" s="98"/>
      <c r="S179" s="101"/>
    </row>
    <row r="180" spans="1:19" x14ac:dyDescent="0.3">
      <c r="A180" s="96" t="s">
        <v>689</v>
      </c>
      <c r="B180" s="96" t="s">
        <v>690</v>
      </c>
      <c r="C180" s="97" t="s">
        <v>329</v>
      </c>
      <c r="D180" s="97">
        <v>110</v>
      </c>
      <c r="E180" s="98" t="str">
        <f t="shared" si="9"/>
        <v>Y</v>
      </c>
      <c r="G180" s="90">
        <v>3</v>
      </c>
      <c r="H180" s="90">
        <v>3</v>
      </c>
      <c r="I180" s="91"/>
      <c r="J180" s="91"/>
      <c r="K180" s="92"/>
      <c r="L180" s="92"/>
      <c r="M180" s="93"/>
      <c r="N180" s="93"/>
      <c r="O180" s="98" t="str">
        <f t="shared" si="7"/>
        <v>noun (m)</v>
      </c>
      <c r="P180" s="101"/>
      <c r="Q180" s="98"/>
      <c r="R180" s="98"/>
      <c r="S180" s="101"/>
    </row>
    <row r="181" spans="1:19" s="98" customFormat="1" x14ac:dyDescent="0.3">
      <c r="A181" s="96" t="s">
        <v>691</v>
      </c>
      <c r="B181" s="96" t="s">
        <v>692</v>
      </c>
      <c r="C181" s="97" t="s">
        <v>326</v>
      </c>
      <c r="D181" s="97">
        <v>110</v>
      </c>
      <c r="E181" s="98" t="str">
        <f t="shared" si="9"/>
        <v>Y</v>
      </c>
      <c r="F181" s="97"/>
      <c r="G181" s="90">
        <v>3</v>
      </c>
      <c r="H181" s="90">
        <v>3</v>
      </c>
      <c r="I181" s="91"/>
      <c r="J181" s="91"/>
      <c r="K181" s="92"/>
      <c r="L181" s="92"/>
      <c r="M181" s="93"/>
      <c r="N181" s="93"/>
      <c r="O181" s="98" t="str">
        <f t="shared" si="7"/>
        <v>noun (f)</v>
      </c>
      <c r="P181" s="101"/>
      <c r="S181" s="101"/>
    </row>
    <row r="182" spans="1:19" s="98" customFormat="1" x14ac:dyDescent="0.3">
      <c r="A182" s="96" t="s">
        <v>693</v>
      </c>
      <c r="B182" s="96" t="s">
        <v>694</v>
      </c>
      <c r="C182" s="97" t="s">
        <v>368</v>
      </c>
      <c r="D182" s="97">
        <v>4164</v>
      </c>
      <c r="E182" s="98" t="str">
        <f t="shared" si="9"/>
        <v>N</v>
      </c>
      <c r="F182" s="97"/>
      <c r="G182" s="90">
        <v>3</v>
      </c>
      <c r="H182" s="90">
        <v>3</v>
      </c>
      <c r="I182" s="91"/>
      <c r="J182" s="91"/>
      <c r="K182" s="92"/>
      <c r="L182" s="92"/>
      <c r="M182" s="93"/>
      <c r="N182" s="93"/>
      <c r="O182" s="98" t="str">
        <f t="shared" si="7"/>
        <v>adj</v>
      </c>
      <c r="P182" s="101"/>
      <c r="S182" s="101"/>
    </row>
    <row r="183" spans="1:19" s="98" customFormat="1" x14ac:dyDescent="0.3">
      <c r="A183" s="99" t="s">
        <v>695</v>
      </c>
      <c r="B183" s="99" t="s">
        <v>696</v>
      </c>
      <c r="C183" s="98" t="s">
        <v>374</v>
      </c>
      <c r="D183" s="98">
        <v>234</v>
      </c>
      <c r="E183" s="98" t="str">
        <f t="shared" si="9"/>
        <v>Y</v>
      </c>
      <c r="F183" s="97"/>
      <c r="G183" s="90">
        <v>3</v>
      </c>
      <c r="H183" s="90">
        <v>3</v>
      </c>
      <c r="I183" s="91">
        <v>3</v>
      </c>
      <c r="J183" s="91">
        <v>3</v>
      </c>
      <c r="K183" s="92"/>
      <c r="L183" s="92"/>
      <c r="M183" s="93"/>
      <c r="N183" s="93"/>
      <c r="O183" s="98" t="str">
        <f t="shared" si="7"/>
        <v>adv</v>
      </c>
      <c r="P183" s="101"/>
      <c r="S183" s="101"/>
    </row>
    <row r="184" spans="1:19" s="98" customFormat="1" ht="18" x14ac:dyDescent="0.3">
      <c r="A184" s="96" t="s">
        <v>344</v>
      </c>
      <c r="B184" s="96" t="s">
        <v>697</v>
      </c>
      <c r="C184" s="97" t="s">
        <v>342</v>
      </c>
      <c r="D184" s="97">
        <v>13</v>
      </c>
      <c r="E184" s="98" t="str">
        <f t="shared" si="9"/>
        <v>Y</v>
      </c>
      <c r="F184" s="97"/>
      <c r="G184" s="90">
        <v>3</v>
      </c>
      <c r="H184" s="90">
        <v>4</v>
      </c>
      <c r="I184" s="91">
        <v>3</v>
      </c>
      <c r="J184" s="91">
        <v>4</v>
      </c>
      <c r="K184" s="92"/>
      <c r="L184" s="92"/>
      <c r="M184" s="93"/>
      <c r="N184" s="93"/>
      <c r="O184" s="98" t="str">
        <f t="shared" si="7"/>
        <v>pron</v>
      </c>
      <c r="P184" s="101"/>
      <c r="S184" s="101"/>
    </row>
    <row r="185" spans="1:19" s="98" customFormat="1" ht="18" x14ac:dyDescent="0.3">
      <c r="A185" s="96" t="s">
        <v>347</v>
      </c>
      <c r="B185" s="96" t="s">
        <v>698</v>
      </c>
      <c r="C185" s="97" t="s">
        <v>342</v>
      </c>
      <c r="D185" s="97">
        <v>38</v>
      </c>
      <c r="E185" s="98" t="str">
        <f t="shared" si="9"/>
        <v>Y</v>
      </c>
      <c r="F185" s="97"/>
      <c r="G185" s="90">
        <v>3</v>
      </c>
      <c r="H185" s="90">
        <v>4</v>
      </c>
      <c r="I185" s="91">
        <v>3</v>
      </c>
      <c r="J185" s="91">
        <v>4</v>
      </c>
      <c r="K185" s="92"/>
      <c r="L185" s="92"/>
      <c r="M185" s="93"/>
      <c r="N185" s="93"/>
      <c r="O185" s="98" t="str">
        <f t="shared" si="7"/>
        <v>pron</v>
      </c>
      <c r="P185" s="101"/>
      <c r="S185" s="101"/>
    </row>
    <row r="186" spans="1:19" s="98" customFormat="1" x14ac:dyDescent="0.3">
      <c r="A186" s="96" t="s">
        <v>682</v>
      </c>
      <c r="B186" s="96" t="s">
        <v>683</v>
      </c>
      <c r="C186" s="97" t="s">
        <v>368</v>
      </c>
      <c r="D186" s="97">
        <v>350</v>
      </c>
      <c r="E186" s="98" t="str">
        <f t="shared" si="9"/>
        <v>Y</v>
      </c>
      <c r="F186" s="97"/>
      <c r="G186" s="90">
        <v>3</v>
      </c>
      <c r="H186" s="90">
        <v>2</v>
      </c>
      <c r="I186" s="91">
        <v>1</v>
      </c>
      <c r="J186" s="91">
        <v>4</v>
      </c>
      <c r="K186" s="92"/>
      <c r="L186" s="92"/>
      <c r="M186" s="93"/>
      <c r="N186" s="93"/>
      <c r="O186" s="98" t="str">
        <f t="shared" si="7"/>
        <v>adj</v>
      </c>
      <c r="P186" s="101"/>
      <c r="S186" s="101"/>
    </row>
    <row r="187" spans="1:19" x14ac:dyDescent="0.3">
      <c r="A187" s="96" t="s">
        <v>699</v>
      </c>
      <c r="B187" s="96" t="s">
        <v>700</v>
      </c>
      <c r="C187" s="97" t="s">
        <v>368</v>
      </c>
      <c r="D187" s="97">
        <v>296</v>
      </c>
      <c r="E187" s="98" t="str">
        <f t="shared" si="9"/>
        <v>Y</v>
      </c>
      <c r="G187" s="90">
        <v>3</v>
      </c>
      <c r="H187" s="90">
        <v>4</v>
      </c>
      <c r="I187" s="91">
        <v>1</v>
      </c>
      <c r="J187" s="91">
        <v>5</v>
      </c>
      <c r="K187" s="92"/>
      <c r="L187" s="92"/>
      <c r="M187" s="93"/>
      <c r="N187" s="93"/>
      <c r="O187" s="98" t="str">
        <f t="shared" si="7"/>
        <v>adj</v>
      </c>
      <c r="Q187" s="98"/>
      <c r="R187" s="98"/>
      <c r="S187" s="101"/>
    </row>
    <row r="188" spans="1:19" s="98" customFormat="1" x14ac:dyDescent="0.3">
      <c r="A188" s="96" t="s">
        <v>310</v>
      </c>
      <c r="B188" s="96" t="s">
        <v>701</v>
      </c>
      <c r="C188" s="97" t="s">
        <v>368</v>
      </c>
      <c r="D188" s="97">
        <v>2585</v>
      </c>
      <c r="E188" s="98" t="str">
        <f t="shared" si="9"/>
        <v>N</v>
      </c>
      <c r="F188" s="97"/>
      <c r="G188" s="90">
        <v>3</v>
      </c>
      <c r="H188" s="90">
        <v>4</v>
      </c>
      <c r="I188" s="91"/>
      <c r="J188" s="91"/>
      <c r="K188" s="92"/>
      <c r="L188" s="92"/>
      <c r="M188" s="93"/>
      <c r="N188" s="93"/>
      <c r="O188" s="98" t="str">
        <f t="shared" si="7"/>
        <v>adj</v>
      </c>
      <c r="P188" s="101"/>
      <c r="Q188"/>
      <c r="R188"/>
      <c r="S188"/>
    </row>
    <row r="189" spans="1:19" s="98" customFormat="1" x14ac:dyDescent="0.3">
      <c r="A189" s="96" t="s">
        <v>702</v>
      </c>
      <c r="B189" s="96" t="s">
        <v>703</v>
      </c>
      <c r="C189" s="97" t="s">
        <v>368</v>
      </c>
      <c r="D189" s="97">
        <v>597</v>
      </c>
      <c r="E189" s="98" t="str">
        <f t="shared" si="9"/>
        <v>Y</v>
      </c>
      <c r="F189" s="97"/>
      <c r="G189" s="90">
        <v>3</v>
      </c>
      <c r="H189" s="90">
        <v>4</v>
      </c>
      <c r="I189" s="112"/>
      <c r="J189" s="112"/>
      <c r="K189"/>
      <c r="L189"/>
      <c r="M189" s="112"/>
      <c r="N189" s="112"/>
      <c r="O189" s="98" t="str">
        <f t="shared" si="7"/>
        <v>adj</v>
      </c>
      <c r="P189" s="101"/>
      <c r="S189" s="101"/>
    </row>
    <row r="190" spans="1:19" s="98" customFormat="1" x14ac:dyDescent="0.3">
      <c r="A190" s="96" t="s">
        <v>704</v>
      </c>
      <c r="B190" s="96" t="s">
        <v>705</v>
      </c>
      <c r="C190" s="97" t="s">
        <v>374</v>
      </c>
      <c r="D190" s="97">
        <v>195</v>
      </c>
      <c r="E190" s="98" t="str">
        <f t="shared" si="9"/>
        <v>Y</v>
      </c>
      <c r="F190" s="97"/>
      <c r="G190" s="90">
        <v>3</v>
      </c>
      <c r="H190" s="90">
        <v>4</v>
      </c>
      <c r="I190" s="91"/>
      <c r="J190" s="91"/>
      <c r="K190" s="92"/>
      <c r="L190" s="92"/>
      <c r="M190" s="93"/>
      <c r="N190" s="93"/>
      <c r="O190" s="98" t="str">
        <f t="shared" si="7"/>
        <v>adv</v>
      </c>
      <c r="P190" s="101"/>
      <c r="S190" s="101"/>
    </row>
    <row r="191" spans="1:19" s="98" customFormat="1" x14ac:dyDescent="0.3">
      <c r="A191" s="96" t="s">
        <v>706</v>
      </c>
      <c r="B191" s="96" t="s">
        <v>707</v>
      </c>
      <c r="C191" s="97" t="s">
        <v>329</v>
      </c>
      <c r="D191" s="97">
        <v>3387</v>
      </c>
      <c r="E191" s="98" t="str">
        <f t="shared" si="9"/>
        <v>N</v>
      </c>
      <c r="F191" s="97"/>
      <c r="G191" s="90">
        <v>3</v>
      </c>
      <c r="H191" s="90">
        <v>5</v>
      </c>
      <c r="I191" s="91"/>
      <c r="J191" s="91"/>
      <c r="K191" s="92"/>
      <c r="L191" s="92"/>
      <c r="M191" s="93"/>
      <c r="N191" s="93"/>
      <c r="O191" s="98" t="str">
        <f t="shared" si="7"/>
        <v>noun (m)</v>
      </c>
      <c r="P191" s="101"/>
      <c r="S191" s="101"/>
    </row>
    <row r="192" spans="1:19" s="98" customFormat="1" x14ac:dyDescent="0.3">
      <c r="A192" s="96" t="s">
        <v>708</v>
      </c>
      <c r="B192" s="96" t="s">
        <v>709</v>
      </c>
      <c r="C192" s="97" t="s">
        <v>326</v>
      </c>
      <c r="D192" s="97">
        <v>3387</v>
      </c>
      <c r="E192" s="98" t="str">
        <f t="shared" si="9"/>
        <v>N</v>
      </c>
      <c r="F192" s="97"/>
      <c r="G192" s="90">
        <v>3</v>
      </c>
      <c r="H192" s="90">
        <v>5</v>
      </c>
      <c r="I192" s="91"/>
      <c r="J192" s="91"/>
      <c r="K192" s="92"/>
      <c r="L192" s="92"/>
      <c r="M192" s="93"/>
      <c r="N192" s="93"/>
      <c r="O192" s="98" t="str">
        <f t="shared" si="7"/>
        <v>noun (f)</v>
      </c>
      <c r="P192" s="101"/>
      <c r="S192" s="101"/>
    </row>
    <row r="193" spans="1:19" s="98" customFormat="1" x14ac:dyDescent="0.3">
      <c r="A193" s="96" t="s">
        <v>710</v>
      </c>
      <c r="B193" s="96" t="s">
        <v>711</v>
      </c>
      <c r="C193" s="97" t="s">
        <v>326</v>
      </c>
      <c r="D193" s="97">
        <v>136</v>
      </c>
      <c r="E193" s="98" t="str">
        <f t="shared" si="9"/>
        <v>Y</v>
      </c>
      <c r="F193" s="97"/>
      <c r="G193" s="90">
        <v>3</v>
      </c>
      <c r="H193" s="90">
        <v>5</v>
      </c>
      <c r="I193" s="91"/>
      <c r="J193" s="91"/>
      <c r="K193" s="92"/>
      <c r="L193" s="92"/>
      <c r="M193" s="93"/>
      <c r="N193" s="93"/>
      <c r="O193" s="98" t="str">
        <f t="shared" si="7"/>
        <v>noun (f)</v>
      </c>
      <c r="P193" s="101"/>
      <c r="S193" s="101"/>
    </row>
    <row r="194" spans="1:19" s="98" customFormat="1" x14ac:dyDescent="0.3">
      <c r="A194" s="96" t="s">
        <v>712</v>
      </c>
      <c r="B194" s="96" t="s">
        <v>713</v>
      </c>
      <c r="C194" s="97" t="s">
        <v>329</v>
      </c>
      <c r="D194" s="97">
        <v>154</v>
      </c>
      <c r="E194" s="98" t="str">
        <f t="shared" si="9"/>
        <v>Y</v>
      </c>
      <c r="F194" s="97"/>
      <c r="G194" s="90">
        <v>3</v>
      </c>
      <c r="H194" s="90">
        <v>5</v>
      </c>
      <c r="I194" s="91"/>
      <c r="J194" s="91"/>
      <c r="K194" s="92"/>
      <c r="L194" s="92"/>
      <c r="M194" s="93"/>
      <c r="N194" s="93"/>
      <c r="O194" s="98" t="str">
        <f t="shared" ref="O194:O257" si="10">IF(AND(ISBLANK(G194),ISBLANK(I194),ISBLANK(K194),ISBLANK(M194)),"",C194)</f>
        <v>noun (m)</v>
      </c>
      <c r="P194" s="101"/>
      <c r="S194" s="101"/>
    </row>
    <row r="195" spans="1:19" s="98" customFormat="1" x14ac:dyDescent="0.3">
      <c r="A195" s="96" t="s">
        <v>311</v>
      </c>
      <c r="B195" s="96" t="s">
        <v>714</v>
      </c>
      <c r="C195" s="97" t="s">
        <v>368</v>
      </c>
      <c r="D195" s="97">
        <v>1216</v>
      </c>
      <c r="E195" s="98" t="str">
        <f t="shared" si="9"/>
        <v>Y</v>
      </c>
      <c r="F195" s="97"/>
      <c r="G195" s="90">
        <v>3</v>
      </c>
      <c r="H195" s="102">
        <v>5</v>
      </c>
      <c r="I195" s="91"/>
      <c r="J195" s="91"/>
      <c r="K195" s="92"/>
      <c r="L195" s="104"/>
      <c r="M195" s="93"/>
      <c r="N195" s="93"/>
      <c r="O195" s="98" t="str">
        <f t="shared" si="10"/>
        <v>adj</v>
      </c>
      <c r="P195" s="101"/>
      <c r="S195" s="101"/>
    </row>
    <row r="196" spans="1:19" s="98" customFormat="1" x14ac:dyDescent="0.3">
      <c r="A196" s="96" t="s">
        <v>308</v>
      </c>
      <c r="B196" s="96" t="s">
        <v>715</v>
      </c>
      <c r="C196" s="97" t="s">
        <v>368</v>
      </c>
      <c r="D196" s="97">
        <v>987</v>
      </c>
      <c r="E196" s="98" t="str">
        <f t="shared" si="9"/>
        <v>Y</v>
      </c>
      <c r="F196" s="97"/>
      <c r="G196" s="90">
        <v>3</v>
      </c>
      <c r="H196" s="102">
        <v>5</v>
      </c>
      <c r="I196" s="91"/>
      <c r="J196" s="91"/>
      <c r="K196" s="92"/>
      <c r="L196" s="104"/>
      <c r="M196" s="93"/>
      <c r="N196" s="93"/>
      <c r="O196" s="98" t="str">
        <f t="shared" si="10"/>
        <v>adj</v>
      </c>
      <c r="P196" s="101"/>
      <c r="S196" s="101"/>
    </row>
    <row r="197" spans="1:19" s="98" customFormat="1" x14ac:dyDescent="0.3">
      <c r="A197" s="96" t="s">
        <v>716</v>
      </c>
      <c r="B197" s="96" t="s">
        <v>717</v>
      </c>
      <c r="C197" s="97" t="s">
        <v>329</v>
      </c>
      <c r="D197" s="97">
        <v>76</v>
      </c>
      <c r="E197" s="98" t="str">
        <f t="shared" si="9"/>
        <v>Y</v>
      </c>
      <c r="F197" s="97"/>
      <c r="G197" s="90">
        <v>3</v>
      </c>
      <c r="H197" s="102">
        <v>6</v>
      </c>
      <c r="I197" s="91"/>
      <c r="J197" s="91"/>
      <c r="K197" s="92"/>
      <c r="L197" s="104"/>
      <c r="M197" s="93"/>
      <c r="N197" s="93"/>
      <c r="O197" s="98" t="str">
        <f t="shared" si="10"/>
        <v>noun (m)</v>
      </c>
      <c r="P197" s="101"/>
      <c r="S197" s="101"/>
    </row>
    <row r="198" spans="1:19" s="98" customFormat="1" x14ac:dyDescent="0.3">
      <c r="A198" s="96" t="s">
        <v>718</v>
      </c>
      <c r="B198" s="96" t="s">
        <v>719</v>
      </c>
      <c r="C198" s="97" t="s">
        <v>326</v>
      </c>
      <c r="D198" s="97">
        <v>1986</v>
      </c>
      <c r="E198" s="98" t="str">
        <f t="shared" si="9"/>
        <v>Y</v>
      </c>
      <c r="F198" s="97"/>
      <c r="G198" s="90">
        <v>3</v>
      </c>
      <c r="H198" s="102">
        <v>6</v>
      </c>
      <c r="I198" s="91"/>
      <c r="J198" s="91"/>
      <c r="K198" s="92"/>
      <c r="L198" s="104"/>
      <c r="M198" s="93"/>
      <c r="N198" s="93"/>
      <c r="O198" s="98" t="str">
        <f t="shared" si="10"/>
        <v>noun (f)</v>
      </c>
      <c r="P198" s="101"/>
      <c r="S198" s="101"/>
    </row>
    <row r="199" spans="1:19" s="98" customFormat="1" x14ac:dyDescent="0.3">
      <c r="A199" s="96" t="s">
        <v>720</v>
      </c>
      <c r="B199" s="96" t="s">
        <v>721</v>
      </c>
      <c r="C199" s="97" t="s">
        <v>326</v>
      </c>
      <c r="D199" s="97">
        <v>72</v>
      </c>
      <c r="E199" s="98" t="str">
        <f t="shared" si="9"/>
        <v>Y</v>
      </c>
      <c r="F199" s="97"/>
      <c r="G199" s="90">
        <v>3</v>
      </c>
      <c r="H199" s="102">
        <v>6</v>
      </c>
      <c r="I199" s="91"/>
      <c r="J199" s="91"/>
      <c r="K199" s="92"/>
      <c r="L199" s="104"/>
      <c r="M199" s="93"/>
      <c r="N199" s="93"/>
      <c r="O199" s="98" t="str">
        <f t="shared" si="10"/>
        <v>noun (f)</v>
      </c>
      <c r="P199" s="101"/>
      <c r="S199" s="101"/>
    </row>
    <row r="200" spans="1:19" s="98" customFormat="1" x14ac:dyDescent="0.3">
      <c r="A200" s="96" t="s">
        <v>722</v>
      </c>
      <c r="B200" s="96" t="s">
        <v>723</v>
      </c>
      <c r="C200" s="97" t="s">
        <v>326</v>
      </c>
      <c r="D200" s="97">
        <v>4659</v>
      </c>
      <c r="E200" s="98" t="str">
        <f t="shared" si="9"/>
        <v>N</v>
      </c>
      <c r="F200" s="97"/>
      <c r="G200" s="90">
        <v>3</v>
      </c>
      <c r="H200" s="102">
        <v>6</v>
      </c>
      <c r="I200" s="91"/>
      <c r="J200" s="91"/>
      <c r="K200" s="92"/>
      <c r="L200" s="104"/>
      <c r="M200" s="93"/>
      <c r="N200" s="93"/>
      <c r="O200" s="98" t="str">
        <f t="shared" si="10"/>
        <v>noun (f)</v>
      </c>
      <c r="P200" s="101"/>
      <c r="S200" s="101"/>
    </row>
    <row r="201" spans="1:19" s="98" customFormat="1" x14ac:dyDescent="0.3">
      <c r="A201" s="96" t="s">
        <v>724</v>
      </c>
      <c r="B201" s="96" t="s">
        <v>725</v>
      </c>
      <c r="C201" s="97" t="s">
        <v>329</v>
      </c>
      <c r="D201" s="97">
        <v>1652</v>
      </c>
      <c r="E201" s="98" t="str">
        <f t="shared" si="9"/>
        <v>Y</v>
      </c>
      <c r="F201" s="97"/>
      <c r="G201" s="90">
        <v>3</v>
      </c>
      <c r="H201" s="102">
        <v>6</v>
      </c>
      <c r="I201" s="91"/>
      <c r="J201" s="91"/>
      <c r="K201" s="92"/>
      <c r="L201" s="104"/>
      <c r="M201" s="93"/>
      <c r="N201" s="93"/>
      <c r="O201" s="98" t="str">
        <f t="shared" si="10"/>
        <v>noun (m)</v>
      </c>
      <c r="P201" s="101"/>
      <c r="S201" s="101"/>
    </row>
    <row r="202" spans="1:19" s="98" customFormat="1" x14ac:dyDescent="0.3">
      <c r="A202" s="96" t="s">
        <v>726</v>
      </c>
      <c r="B202" s="96" t="s">
        <v>727</v>
      </c>
      <c r="C202" s="97" t="s">
        <v>316</v>
      </c>
      <c r="D202" s="97">
        <v>2898</v>
      </c>
      <c r="E202" s="98" t="str">
        <f t="shared" si="9"/>
        <v>N</v>
      </c>
      <c r="F202" s="97"/>
      <c r="G202" s="90">
        <v>3</v>
      </c>
      <c r="H202" s="102">
        <v>7</v>
      </c>
      <c r="I202" s="91"/>
      <c r="J202" s="91"/>
      <c r="K202" s="92"/>
      <c r="L202" s="104"/>
      <c r="M202" s="93"/>
      <c r="N202" s="93"/>
      <c r="O202" s="98" t="str">
        <f t="shared" si="10"/>
        <v>verb</v>
      </c>
      <c r="P202" s="101"/>
      <c r="S202" s="101"/>
    </row>
    <row r="203" spans="1:19" s="98" customFormat="1" x14ac:dyDescent="0.3">
      <c r="A203" s="96" t="s">
        <v>728</v>
      </c>
      <c r="B203" s="99" t="s">
        <v>729</v>
      </c>
      <c r="C203" s="98" t="s">
        <v>316</v>
      </c>
      <c r="D203" s="98">
        <v>219</v>
      </c>
      <c r="E203" s="98" t="str">
        <f t="shared" si="9"/>
        <v>Y</v>
      </c>
      <c r="F203" s="99"/>
      <c r="G203" s="90">
        <v>3</v>
      </c>
      <c r="H203" s="90">
        <v>7</v>
      </c>
      <c r="I203" s="91">
        <v>2</v>
      </c>
      <c r="J203" s="91">
        <v>5</v>
      </c>
      <c r="K203" s="92"/>
      <c r="L203" s="92"/>
      <c r="M203" s="93"/>
      <c r="N203" s="93"/>
      <c r="O203" s="98" t="str">
        <f t="shared" si="10"/>
        <v>verb</v>
      </c>
      <c r="P203" s="101"/>
      <c r="S203" s="101"/>
    </row>
    <row r="204" spans="1:19" s="98" customFormat="1" x14ac:dyDescent="0.3">
      <c r="A204" s="96" t="s">
        <v>730</v>
      </c>
      <c r="B204" s="99" t="s">
        <v>731</v>
      </c>
      <c r="C204" s="98" t="s">
        <v>316</v>
      </c>
      <c r="D204" s="98">
        <v>290</v>
      </c>
      <c r="E204" s="98" t="str">
        <f t="shared" si="9"/>
        <v>Y</v>
      </c>
      <c r="F204" s="99"/>
      <c r="G204" s="90">
        <v>3</v>
      </c>
      <c r="H204" s="90">
        <v>7</v>
      </c>
      <c r="I204" s="91"/>
      <c r="J204" s="91"/>
      <c r="K204" s="92"/>
      <c r="L204" s="92"/>
      <c r="M204" s="93"/>
      <c r="N204" s="93"/>
      <c r="O204" s="98" t="str">
        <f t="shared" si="10"/>
        <v>verb</v>
      </c>
      <c r="P204" s="101"/>
      <c r="S204" s="101"/>
    </row>
    <row r="205" spans="1:19" s="98" customFormat="1" x14ac:dyDescent="0.3">
      <c r="A205" s="96" t="s">
        <v>732</v>
      </c>
      <c r="B205" s="99" t="s">
        <v>733</v>
      </c>
      <c r="C205" s="98" t="s">
        <v>329</v>
      </c>
      <c r="D205" s="98">
        <v>1281</v>
      </c>
      <c r="E205" s="98" t="str">
        <f t="shared" si="9"/>
        <v>Y</v>
      </c>
      <c r="F205" s="99"/>
      <c r="G205" s="90">
        <v>3</v>
      </c>
      <c r="H205" s="90">
        <v>7</v>
      </c>
      <c r="I205" s="91"/>
      <c r="J205" s="91"/>
      <c r="K205" s="92"/>
      <c r="L205" s="92"/>
      <c r="M205" s="93"/>
      <c r="N205" s="93"/>
      <c r="O205" s="98" t="str">
        <f t="shared" si="10"/>
        <v>noun (m)</v>
      </c>
      <c r="P205" s="101"/>
      <c r="S205" s="101"/>
    </row>
    <row r="206" spans="1:19" x14ac:dyDescent="0.3">
      <c r="A206" s="96" t="s">
        <v>734</v>
      </c>
      <c r="B206" s="99" t="s">
        <v>735</v>
      </c>
      <c r="C206" s="98" t="s">
        <v>366</v>
      </c>
      <c r="D206" s="98" t="s">
        <v>150</v>
      </c>
      <c r="E206" s="98" t="s">
        <v>463</v>
      </c>
      <c r="F206" s="99"/>
      <c r="G206" s="90">
        <v>3</v>
      </c>
      <c r="H206" s="90">
        <v>7</v>
      </c>
      <c r="I206" s="91"/>
      <c r="J206" s="91"/>
      <c r="K206" s="92"/>
      <c r="L206" s="92"/>
      <c r="M206" s="93"/>
      <c r="N206" s="93"/>
      <c r="O206" s="98" t="str">
        <f t="shared" si="10"/>
        <v>mwp</v>
      </c>
      <c r="Q206" s="98"/>
      <c r="R206" s="98"/>
      <c r="S206" s="101"/>
    </row>
    <row r="207" spans="1:19" s="98" customFormat="1" x14ac:dyDescent="0.3">
      <c r="A207" s="96" t="s">
        <v>736</v>
      </c>
      <c r="B207" s="96" t="s">
        <v>737</v>
      </c>
      <c r="C207" s="97" t="s">
        <v>472</v>
      </c>
      <c r="D207" s="97">
        <v>1</v>
      </c>
      <c r="E207" s="98" t="str">
        <f>IF(D207&lt;=2000,"Y","N")</f>
        <v>Y</v>
      </c>
      <c r="F207" s="97"/>
      <c r="G207" s="102">
        <v>3</v>
      </c>
      <c r="H207" s="102">
        <v>8</v>
      </c>
      <c r="I207" s="103">
        <v>3</v>
      </c>
      <c r="J207" s="103">
        <v>8</v>
      </c>
      <c r="K207" s="104"/>
      <c r="L207" s="104"/>
      <c r="M207" s="93"/>
      <c r="N207" s="93"/>
      <c r="O207" s="98" t="str">
        <f t="shared" si="10"/>
        <v>det</v>
      </c>
      <c r="P207" s="101"/>
      <c r="S207" s="101"/>
    </row>
    <row r="208" spans="1:19" s="98" customFormat="1" x14ac:dyDescent="0.3">
      <c r="A208" s="96" t="s">
        <v>738</v>
      </c>
      <c r="B208" s="96" t="s">
        <v>739</v>
      </c>
      <c r="C208" s="97" t="s">
        <v>326</v>
      </c>
      <c r="D208" s="97">
        <v>2847</v>
      </c>
      <c r="E208" s="98" t="str">
        <f>IF(D208&lt;=2000,"Y","N")</f>
        <v>N</v>
      </c>
      <c r="F208" s="97"/>
      <c r="G208" s="90">
        <v>3</v>
      </c>
      <c r="H208" s="90">
        <v>8</v>
      </c>
      <c r="I208" s="91"/>
      <c r="J208" s="91"/>
      <c r="K208" s="92"/>
      <c r="L208" s="92"/>
      <c r="M208" s="93"/>
      <c r="N208" s="93"/>
      <c r="O208" s="98" t="str">
        <f t="shared" si="10"/>
        <v>noun (f)</v>
      </c>
      <c r="P208" s="101"/>
      <c r="S208" s="101"/>
    </row>
    <row r="209" spans="1:19" x14ac:dyDescent="0.3">
      <c r="A209" s="96" t="s">
        <v>740</v>
      </c>
      <c r="B209" s="96" t="s">
        <v>741</v>
      </c>
      <c r="C209" s="97" t="s">
        <v>369</v>
      </c>
      <c r="D209" s="97">
        <v>1070</v>
      </c>
      <c r="E209" s="98" t="str">
        <f>IF(D209&lt;=2000,"Y","N")</f>
        <v>Y</v>
      </c>
      <c r="G209" s="90">
        <v>3</v>
      </c>
      <c r="H209" s="90">
        <v>8</v>
      </c>
      <c r="I209" s="91"/>
      <c r="J209" s="91"/>
      <c r="K209" s="92"/>
      <c r="L209" s="92"/>
      <c r="M209" s="93"/>
      <c r="N209" s="93"/>
      <c r="O209" s="98" t="str">
        <f t="shared" si="10"/>
        <v>other</v>
      </c>
      <c r="Q209" s="98"/>
      <c r="R209" s="98"/>
      <c r="S209" s="101"/>
    </row>
    <row r="210" spans="1:19" x14ac:dyDescent="0.3">
      <c r="A210" s="96" t="s">
        <v>742</v>
      </c>
      <c r="B210" s="96" t="s">
        <v>743</v>
      </c>
      <c r="C210" s="97" t="s">
        <v>366</v>
      </c>
      <c r="D210" s="97" t="s">
        <v>150</v>
      </c>
      <c r="E210" s="98" t="s">
        <v>463</v>
      </c>
      <c r="G210" s="90">
        <v>3</v>
      </c>
      <c r="H210" s="90">
        <v>8</v>
      </c>
      <c r="I210" s="91"/>
      <c r="J210" s="91"/>
      <c r="K210" s="92"/>
      <c r="L210" s="92"/>
      <c r="M210" s="93"/>
      <c r="N210" s="93"/>
      <c r="O210" s="98" t="str">
        <f t="shared" si="10"/>
        <v>mwp</v>
      </c>
    </row>
    <row r="211" spans="1:19" x14ac:dyDescent="0.3">
      <c r="A211" s="96" t="s">
        <v>744</v>
      </c>
      <c r="B211" s="99" t="s">
        <v>745</v>
      </c>
      <c r="C211" s="97" t="s">
        <v>366</v>
      </c>
      <c r="D211" s="97" t="s">
        <v>150</v>
      </c>
      <c r="E211" s="98" t="s">
        <v>463</v>
      </c>
      <c r="F211" s="99"/>
      <c r="G211" s="90">
        <v>3</v>
      </c>
      <c r="H211" s="90">
        <v>8</v>
      </c>
      <c r="I211" s="91"/>
      <c r="J211" s="91"/>
      <c r="K211" s="92"/>
      <c r="L211" s="92"/>
      <c r="M211" s="93"/>
      <c r="N211" s="93"/>
      <c r="O211" s="98" t="str">
        <f t="shared" si="10"/>
        <v>mwp</v>
      </c>
      <c r="Q211" s="98"/>
      <c r="R211" s="98"/>
      <c r="S211" s="101"/>
    </row>
    <row r="212" spans="1:19" x14ac:dyDescent="0.3">
      <c r="A212" s="96" t="s">
        <v>754</v>
      </c>
      <c r="B212" s="96" t="s">
        <v>755</v>
      </c>
      <c r="C212" s="97" t="s">
        <v>368</v>
      </c>
      <c r="D212" s="97">
        <v>152</v>
      </c>
      <c r="E212" s="98" t="str">
        <f t="shared" ref="E212:E221" si="11">IF(D212&lt;=2000,"Y","N")</f>
        <v>Y</v>
      </c>
      <c r="G212" s="90">
        <v>3</v>
      </c>
      <c r="H212" s="90">
        <v>8</v>
      </c>
      <c r="I212" s="91">
        <v>1</v>
      </c>
      <c r="J212" s="91">
        <v>5</v>
      </c>
      <c r="K212" s="92"/>
      <c r="L212" s="92"/>
      <c r="M212" s="93"/>
      <c r="N212" s="93"/>
      <c r="O212" s="98" t="str">
        <f t="shared" si="10"/>
        <v>adj</v>
      </c>
    </row>
    <row r="213" spans="1:19" s="98" customFormat="1" x14ac:dyDescent="0.3">
      <c r="A213" s="96" t="s">
        <v>746</v>
      </c>
      <c r="B213" s="96" t="s">
        <v>747</v>
      </c>
      <c r="C213" s="97" t="s">
        <v>368</v>
      </c>
      <c r="D213" s="97">
        <v>854</v>
      </c>
      <c r="E213" s="98" t="str">
        <f t="shared" si="11"/>
        <v>Y</v>
      </c>
      <c r="F213" s="97"/>
      <c r="G213" s="102"/>
      <c r="H213" s="102"/>
      <c r="I213" s="91">
        <v>1</v>
      </c>
      <c r="J213" s="91">
        <v>4</v>
      </c>
      <c r="K213" s="92"/>
      <c r="L213" s="92"/>
      <c r="M213" s="93"/>
      <c r="N213" s="93"/>
      <c r="O213" s="98" t="str">
        <f t="shared" si="10"/>
        <v>adj</v>
      </c>
      <c r="P213" s="101"/>
      <c r="S213" s="101"/>
    </row>
    <row r="214" spans="1:19" s="98" customFormat="1" x14ac:dyDescent="0.3">
      <c r="A214" s="96" t="s">
        <v>748</v>
      </c>
      <c r="B214" s="96" t="s">
        <v>749</v>
      </c>
      <c r="C214" s="97" t="s">
        <v>368</v>
      </c>
      <c r="D214" s="97">
        <v>1529</v>
      </c>
      <c r="E214" s="98" t="str">
        <f t="shared" si="11"/>
        <v>Y</v>
      </c>
      <c r="F214" s="97"/>
      <c r="G214" s="102"/>
      <c r="H214" s="102"/>
      <c r="I214" s="91">
        <v>1</v>
      </c>
      <c r="J214" s="91">
        <v>4</v>
      </c>
      <c r="K214" s="92"/>
      <c r="L214" s="92"/>
      <c r="M214" s="93"/>
      <c r="N214" s="93"/>
      <c r="O214" s="98" t="str">
        <f t="shared" si="10"/>
        <v>adj</v>
      </c>
      <c r="P214" s="101"/>
      <c r="S214" s="101"/>
    </row>
    <row r="215" spans="1:19" s="98" customFormat="1" x14ac:dyDescent="0.3">
      <c r="A215" s="96" t="s">
        <v>750</v>
      </c>
      <c r="B215" s="96" t="s">
        <v>751</v>
      </c>
      <c r="C215" s="97" t="s">
        <v>368</v>
      </c>
      <c r="D215" s="97">
        <v>102</v>
      </c>
      <c r="E215" s="98" t="str">
        <f t="shared" si="11"/>
        <v>Y</v>
      </c>
      <c r="F215" s="97"/>
      <c r="G215" s="102"/>
      <c r="H215" s="102"/>
      <c r="I215" s="91">
        <v>1</v>
      </c>
      <c r="J215" s="91">
        <v>4</v>
      </c>
      <c r="K215" s="92"/>
      <c r="L215" s="92"/>
      <c r="M215" s="93"/>
      <c r="N215" s="93"/>
      <c r="O215" s="98" t="str">
        <f t="shared" si="10"/>
        <v>adj</v>
      </c>
      <c r="P215" s="101"/>
      <c r="S215" s="101"/>
    </row>
    <row r="216" spans="1:19" s="98" customFormat="1" x14ac:dyDescent="0.3">
      <c r="A216" s="96" t="s">
        <v>752</v>
      </c>
      <c r="B216" s="96" t="s">
        <v>753</v>
      </c>
      <c r="C216" s="97" t="s">
        <v>368</v>
      </c>
      <c r="D216" s="97">
        <v>2166</v>
      </c>
      <c r="E216" s="98" t="str">
        <f t="shared" si="11"/>
        <v>N</v>
      </c>
      <c r="F216" s="97"/>
      <c r="G216" s="102"/>
      <c r="H216" s="102"/>
      <c r="I216" s="103">
        <v>1</v>
      </c>
      <c r="J216" s="103">
        <v>5</v>
      </c>
      <c r="K216" s="92"/>
      <c r="L216" s="92"/>
      <c r="M216" s="93"/>
      <c r="N216" s="93"/>
      <c r="O216" s="98" t="str">
        <f t="shared" si="10"/>
        <v>adj</v>
      </c>
      <c r="P216" s="101"/>
      <c r="S216" s="101"/>
    </row>
    <row r="217" spans="1:19" s="98" customFormat="1" x14ac:dyDescent="0.3">
      <c r="A217" s="96" t="s">
        <v>756</v>
      </c>
      <c r="B217" s="96" t="s">
        <v>757</v>
      </c>
      <c r="C217" s="97" t="s">
        <v>368</v>
      </c>
      <c r="D217" s="97">
        <v>2398</v>
      </c>
      <c r="E217" s="98" t="str">
        <f t="shared" si="11"/>
        <v>N</v>
      </c>
      <c r="F217" s="97"/>
      <c r="G217" s="90"/>
      <c r="H217" s="90"/>
      <c r="I217" s="91">
        <v>1</v>
      </c>
      <c r="J217" s="91">
        <v>5</v>
      </c>
      <c r="K217" s="92"/>
      <c r="L217" s="92"/>
      <c r="M217" s="93"/>
      <c r="N217" s="93"/>
      <c r="O217" s="98" t="str">
        <f t="shared" si="10"/>
        <v>adj</v>
      </c>
      <c r="P217" s="101"/>
      <c r="S217" s="101"/>
    </row>
    <row r="218" spans="1:19" s="98" customFormat="1" x14ac:dyDescent="0.3">
      <c r="A218" s="96" t="s">
        <v>758</v>
      </c>
      <c r="B218" s="96" t="s">
        <v>759</v>
      </c>
      <c r="C218" s="97" t="s">
        <v>326</v>
      </c>
      <c r="D218" s="97">
        <v>2886</v>
      </c>
      <c r="E218" s="98" t="str">
        <f t="shared" si="11"/>
        <v>N</v>
      </c>
      <c r="F218" s="97"/>
      <c r="G218" s="102"/>
      <c r="H218" s="102"/>
      <c r="I218" s="103">
        <v>1</v>
      </c>
      <c r="J218" s="103">
        <v>8</v>
      </c>
      <c r="K218" s="104"/>
      <c r="L218" s="104"/>
      <c r="M218" s="105"/>
      <c r="N218" s="105"/>
      <c r="O218" s="98" t="str">
        <f t="shared" si="10"/>
        <v>noun (f)</v>
      </c>
      <c r="P218" s="101"/>
      <c r="S218" s="101"/>
    </row>
    <row r="219" spans="1:19" s="98" customFormat="1" x14ac:dyDescent="0.3">
      <c r="A219" s="96" t="s">
        <v>760</v>
      </c>
      <c r="B219" s="96" t="s">
        <v>761</v>
      </c>
      <c r="C219" s="97" t="s">
        <v>329</v>
      </c>
      <c r="D219" s="97">
        <v>273</v>
      </c>
      <c r="E219" s="98" t="str">
        <f t="shared" si="11"/>
        <v>Y</v>
      </c>
      <c r="F219" s="97"/>
      <c r="G219" s="102"/>
      <c r="H219" s="102"/>
      <c r="I219" s="91">
        <v>1</v>
      </c>
      <c r="J219" s="91">
        <v>8</v>
      </c>
      <c r="K219" s="104"/>
      <c r="L219" s="104"/>
      <c r="M219" s="105"/>
      <c r="N219" s="105"/>
      <c r="O219" s="98" t="str">
        <f t="shared" si="10"/>
        <v>noun (m)</v>
      </c>
      <c r="P219" s="101"/>
      <c r="S219" s="101"/>
    </row>
    <row r="220" spans="1:19" s="98" customFormat="1" x14ac:dyDescent="0.3">
      <c r="A220" s="96" t="s">
        <v>762</v>
      </c>
      <c r="B220" s="96" t="s">
        <v>763</v>
      </c>
      <c r="C220" s="97" t="s">
        <v>326</v>
      </c>
      <c r="D220" s="97">
        <v>3419</v>
      </c>
      <c r="E220" s="98" t="str">
        <f t="shared" si="11"/>
        <v>N</v>
      </c>
      <c r="F220" s="97"/>
      <c r="G220" s="102"/>
      <c r="H220" s="102"/>
      <c r="I220" s="91">
        <v>1</v>
      </c>
      <c r="J220" s="91">
        <v>8</v>
      </c>
      <c r="K220" s="104"/>
      <c r="L220" s="104"/>
      <c r="M220" s="105"/>
      <c r="N220" s="105"/>
      <c r="O220" s="98" t="str">
        <f t="shared" si="10"/>
        <v>noun (f)</v>
      </c>
      <c r="P220" s="101"/>
      <c r="S220" s="101"/>
    </row>
    <row r="221" spans="1:19" s="98" customFormat="1" x14ac:dyDescent="0.3">
      <c r="A221" s="96" t="s">
        <v>764</v>
      </c>
      <c r="B221" s="96" t="s">
        <v>765</v>
      </c>
      <c r="C221" s="97" t="s">
        <v>326</v>
      </c>
      <c r="D221" s="97">
        <v>633</v>
      </c>
      <c r="E221" s="98" t="str">
        <f t="shared" si="11"/>
        <v>Y</v>
      </c>
      <c r="F221" s="97"/>
      <c r="G221" s="102"/>
      <c r="H221" s="102"/>
      <c r="I221" s="103">
        <v>1</v>
      </c>
      <c r="J221" s="103">
        <v>8</v>
      </c>
      <c r="K221" s="104"/>
      <c r="L221" s="104"/>
      <c r="M221" s="105"/>
      <c r="N221" s="105"/>
      <c r="O221" s="98" t="str">
        <f t="shared" si="10"/>
        <v>noun (f)</v>
      </c>
      <c r="P221" s="101"/>
      <c r="S221" s="101"/>
    </row>
    <row r="222" spans="1:19" s="98" customFormat="1" x14ac:dyDescent="0.3">
      <c r="A222" s="96" t="s">
        <v>766</v>
      </c>
      <c r="B222" s="96" t="s">
        <v>767</v>
      </c>
      <c r="C222" s="97" t="s">
        <v>326</v>
      </c>
      <c r="D222" s="97">
        <v>239</v>
      </c>
      <c r="E222" s="98" t="s">
        <v>319</v>
      </c>
      <c r="F222" s="97"/>
      <c r="G222" s="102"/>
      <c r="H222" s="102"/>
      <c r="I222" s="91">
        <v>1</v>
      </c>
      <c r="J222" s="91">
        <v>8</v>
      </c>
      <c r="K222" s="104"/>
      <c r="L222" s="104"/>
      <c r="M222" s="105"/>
      <c r="N222" s="105"/>
      <c r="O222" s="98" t="str">
        <f t="shared" si="10"/>
        <v>noun (f)</v>
      </c>
      <c r="P222" s="101"/>
      <c r="S222" s="101"/>
    </row>
    <row r="223" spans="1:19" s="98" customFormat="1" x14ac:dyDescent="0.3">
      <c r="A223" s="96" t="s">
        <v>768</v>
      </c>
      <c r="B223" s="96" t="s">
        <v>769</v>
      </c>
      <c r="C223" s="97" t="s">
        <v>329</v>
      </c>
      <c r="D223" s="97">
        <v>1837</v>
      </c>
      <c r="E223" s="98" t="str">
        <f>IF(D223&lt;=2000,"Y","N")</f>
        <v>Y</v>
      </c>
      <c r="F223" s="97"/>
      <c r="G223" s="102"/>
      <c r="H223" s="102"/>
      <c r="I223" s="91">
        <v>1</v>
      </c>
      <c r="J223" s="91">
        <v>8</v>
      </c>
      <c r="K223" s="104"/>
      <c r="L223" s="104"/>
      <c r="M223" s="105"/>
      <c r="N223" s="105"/>
      <c r="O223" s="98" t="str">
        <f t="shared" si="10"/>
        <v>noun (m)</v>
      </c>
      <c r="P223" s="101"/>
      <c r="S223" s="101"/>
    </row>
    <row r="224" spans="1:19" s="98" customFormat="1" x14ac:dyDescent="0.3">
      <c r="A224" s="96" t="s">
        <v>770</v>
      </c>
      <c r="B224" s="96" t="s">
        <v>771</v>
      </c>
      <c r="C224" s="97" t="s">
        <v>329</v>
      </c>
      <c r="D224" s="97">
        <v>2624</v>
      </c>
      <c r="E224" s="98" t="str">
        <f>IF(D224&lt;=2000,"Y","N")</f>
        <v>N</v>
      </c>
      <c r="F224" s="97"/>
      <c r="G224" s="102"/>
      <c r="H224" s="102"/>
      <c r="I224" s="91">
        <v>1</v>
      </c>
      <c r="J224" s="91">
        <v>9</v>
      </c>
      <c r="K224" s="104"/>
      <c r="L224" s="104"/>
      <c r="M224" s="105"/>
      <c r="N224" s="105"/>
      <c r="O224" s="98" t="str">
        <f t="shared" si="10"/>
        <v>noun (m)</v>
      </c>
      <c r="P224" s="101"/>
      <c r="S224" s="101"/>
    </row>
    <row r="225" spans="1:19" s="98" customFormat="1" x14ac:dyDescent="0.3">
      <c r="A225" s="96" t="s">
        <v>772</v>
      </c>
      <c r="B225" s="96" t="s">
        <v>773</v>
      </c>
      <c r="C225" s="97" t="s">
        <v>329</v>
      </c>
      <c r="D225" s="97">
        <v>792</v>
      </c>
      <c r="E225" s="98" t="str">
        <f>IF(D225&lt;=2000,"Y","N")</f>
        <v>Y</v>
      </c>
      <c r="F225" s="97"/>
      <c r="G225" s="102"/>
      <c r="H225" s="102"/>
      <c r="I225" s="91">
        <v>1</v>
      </c>
      <c r="J225" s="91">
        <v>9</v>
      </c>
      <c r="K225" s="104"/>
      <c r="L225" s="104"/>
      <c r="M225" s="105"/>
      <c r="N225" s="105"/>
      <c r="O225" s="98" t="str">
        <f t="shared" si="10"/>
        <v>noun (m)</v>
      </c>
      <c r="P225" s="101"/>
      <c r="S225" s="101"/>
    </row>
    <row r="226" spans="1:19" s="98" customFormat="1" x14ac:dyDescent="0.3">
      <c r="A226" s="96" t="s">
        <v>774</v>
      </c>
      <c r="B226" s="96" t="s">
        <v>775</v>
      </c>
      <c r="C226" s="97" t="s">
        <v>326</v>
      </c>
      <c r="D226" s="97">
        <v>144</v>
      </c>
      <c r="E226" s="98" t="str">
        <f>IF(D226&lt;=2000,"Y","N")</f>
        <v>Y</v>
      </c>
      <c r="F226" s="97"/>
      <c r="G226" s="90"/>
      <c r="H226" s="90"/>
      <c r="I226" s="91">
        <v>1</v>
      </c>
      <c r="J226" s="91">
        <v>10</v>
      </c>
      <c r="K226" s="92"/>
      <c r="L226" s="92"/>
      <c r="M226" s="93"/>
      <c r="N226" s="93"/>
      <c r="O226" s="98" t="str">
        <f t="shared" si="10"/>
        <v>noun (f)</v>
      </c>
      <c r="P226" s="101"/>
      <c r="S226" s="101"/>
    </row>
    <row r="227" spans="1:19" x14ac:dyDescent="0.3">
      <c r="A227" s="96" t="s">
        <v>776</v>
      </c>
      <c r="B227" s="96" t="s">
        <v>777</v>
      </c>
      <c r="C227" s="97" t="s">
        <v>326</v>
      </c>
      <c r="D227" s="97">
        <v>456</v>
      </c>
      <c r="E227" s="98" t="s">
        <v>319</v>
      </c>
      <c r="G227" s="90"/>
      <c r="H227" s="90"/>
      <c r="I227" s="91">
        <v>1</v>
      </c>
      <c r="J227" s="91">
        <v>10</v>
      </c>
      <c r="K227" s="92"/>
      <c r="L227" s="92"/>
      <c r="M227" s="93"/>
      <c r="N227" s="93"/>
      <c r="O227" s="98" t="str">
        <f t="shared" si="10"/>
        <v>noun (f)</v>
      </c>
      <c r="P227" s="98"/>
      <c r="Q227" s="98"/>
      <c r="R227" s="98"/>
      <c r="S227" s="101"/>
    </row>
    <row r="228" spans="1:19" s="98" customFormat="1" x14ac:dyDescent="0.3">
      <c r="A228" s="96" t="s">
        <v>778</v>
      </c>
      <c r="B228" s="96" t="s">
        <v>779</v>
      </c>
      <c r="C228" s="97" t="s">
        <v>374</v>
      </c>
      <c r="D228" s="97">
        <v>48</v>
      </c>
      <c r="E228" s="98" t="str">
        <f t="shared" ref="E228:E291" si="12">IF(D228&lt;=2000,"Y","N")</f>
        <v>Y</v>
      </c>
      <c r="F228" s="97"/>
      <c r="G228" s="90"/>
      <c r="H228" s="90"/>
      <c r="I228" s="91">
        <v>1</v>
      </c>
      <c r="J228" s="91">
        <v>10</v>
      </c>
      <c r="K228" s="92"/>
      <c r="L228" s="92"/>
      <c r="M228" s="93"/>
      <c r="N228" s="93"/>
      <c r="O228" s="98" t="str">
        <f t="shared" si="10"/>
        <v>adv</v>
      </c>
      <c r="P228" s="101"/>
      <c r="S228" s="101"/>
    </row>
    <row r="229" spans="1:19" s="98" customFormat="1" x14ac:dyDescent="0.3">
      <c r="A229" s="96" t="s">
        <v>780</v>
      </c>
      <c r="B229" s="96" t="s">
        <v>781</v>
      </c>
      <c r="C229" s="97" t="s">
        <v>352</v>
      </c>
      <c r="D229" s="97">
        <v>16</v>
      </c>
      <c r="E229" s="98" t="str">
        <f t="shared" si="12"/>
        <v>Y</v>
      </c>
      <c r="F229" s="97"/>
      <c r="G229" s="90"/>
      <c r="H229" s="90"/>
      <c r="I229" s="91">
        <v>1</v>
      </c>
      <c r="J229" s="91">
        <v>10</v>
      </c>
      <c r="K229" s="92"/>
      <c r="L229" s="92"/>
      <c r="M229" s="93"/>
      <c r="N229" s="93"/>
      <c r="O229" s="98" t="str">
        <f t="shared" si="10"/>
        <v>prep</v>
      </c>
      <c r="P229" s="101"/>
      <c r="S229" s="101"/>
    </row>
    <row r="230" spans="1:19" s="98" customFormat="1" x14ac:dyDescent="0.3">
      <c r="A230" s="96" t="s">
        <v>782</v>
      </c>
      <c r="B230" s="96" t="s">
        <v>783</v>
      </c>
      <c r="C230" s="97" t="s">
        <v>352</v>
      </c>
      <c r="D230" s="97">
        <v>122</v>
      </c>
      <c r="E230" s="98" t="str">
        <f t="shared" si="12"/>
        <v>Y</v>
      </c>
      <c r="F230" s="97"/>
      <c r="G230" s="90"/>
      <c r="H230" s="90"/>
      <c r="I230" s="91">
        <v>1</v>
      </c>
      <c r="J230" s="91">
        <v>10</v>
      </c>
      <c r="K230" s="92"/>
      <c r="L230" s="92"/>
      <c r="M230" s="93"/>
      <c r="N230" s="93"/>
      <c r="O230" s="98" t="str">
        <f t="shared" si="10"/>
        <v>prep</v>
      </c>
      <c r="P230" s="101"/>
      <c r="S230" s="101"/>
    </row>
    <row r="231" spans="1:19" s="98" customFormat="1" x14ac:dyDescent="0.3">
      <c r="A231" s="96" t="s">
        <v>784</v>
      </c>
      <c r="B231" s="96" t="s">
        <v>785</v>
      </c>
      <c r="C231" s="97" t="s">
        <v>326</v>
      </c>
      <c r="D231" s="97">
        <v>955</v>
      </c>
      <c r="E231" s="98" t="str">
        <f t="shared" si="12"/>
        <v>Y</v>
      </c>
      <c r="F231" s="97"/>
      <c r="G231" s="90"/>
      <c r="H231" s="90"/>
      <c r="I231" s="91">
        <v>1</v>
      </c>
      <c r="J231" s="91">
        <v>11</v>
      </c>
      <c r="K231" s="92"/>
      <c r="L231" s="92"/>
      <c r="M231" s="93"/>
      <c r="N231" s="93"/>
      <c r="O231" s="98" t="str">
        <f t="shared" si="10"/>
        <v>noun (f)</v>
      </c>
      <c r="S231" s="101"/>
    </row>
    <row r="232" spans="1:19" s="98" customFormat="1" x14ac:dyDescent="0.3">
      <c r="A232" s="96" t="s">
        <v>786</v>
      </c>
      <c r="B232" s="96" t="s">
        <v>787</v>
      </c>
      <c r="C232" s="97" t="s">
        <v>368</v>
      </c>
      <c r="D232" s="97">
        <v>1429</v>
      </c>
      <c r="E232" s="98" t="str">
        <f t="shared" si="12"/>
        <v>Y</v>
      </c>
      <c r="F232" s="97"/>
      <c r="G232" s="90"/>
      <c r="H232" s="90"/>
      <c r="I232" s="91">
        <v>1</v>
      </c>
      <c r="J232" s="91">
        <v>11</v>
      </c>
      <c r="K232" s="92"/>
      <c r="L232" s="92"/>
      <c r="M232" s="93"/>
      <c r="N232" s="93"/>
      <c r="O232" s="98" t="str">
        <f t="shared" si="10"/>
        <v>adj</v>
      </c>
      <c r="P232" s="101"/>
      <c r="S232" s="101"/>
    </row>
    <row r="233" spans="1:19" s="98" customFormat="1" x14ac:dyDescent="0.3">
      <c r="A233" s="96" t="s">
        <v>788</v>
      </c>
      <c r="B233" s="96" t="s">
        <v>789</v>
      </c>
      <c r="C233" s="97" t="s">
        <v>316</v>
      </c>
      <c r="D233" s="97">
        <v>336</v>
      </c>
      <c r="E233" s="98" t="str">
        <f t="shared" si="12"/>
        <v>Y</v>
      </c>
      <c r="F233" s="97"/>
      <c r="G233" s="90"/>
      <c r="H233" s="90"/>
      <c r="I233" s="91">
        <v>2</v>
      </c>
      <c r="J233" s="91">
        <v>1</v>
      </c>
      <c r="K233" s="92"/>
      <c r="L233" s="92"/>
      <c r="M233" s="93"/>
      <c r="N233" s="93"/>
      <c r="O233" s="98" t="str">
        <f t="shared" si="10"/>
        <v>verb</v>
      </c>
      <c r="S233" s="101"/>
    </row>
    <row r="234" spans="1:19" x14ac:dyDescent="0.3">
      <c r="A234" s="96" t="s">
        <v>790</v>
      </c>
      <c r="B234" s="96" t="s">
        <v>791</v>
      </c>
      <c r="C234" s="97" t="s">
        <v>316</v>
      </c>
      <c r="D234" s="97">
        <v>2086</v>
      </c>
      <c r="E234" s="98" t="str">
        <f t="shared" si="12"/>
        <v>N</v>
      </c>
      <c r="I234" s="91">
        <v>2</v>
      </c>
      <c r="J234" s="91">
        <v>1</v>
      </c>
      <c r="O234" s="98" t="str">
        <f t="shared" si="10"/>
        <v>verb</v>
      </c>
    </row>
    <row r="235" spans="1:19" s="98" customFormat="1" x14ac:dyDescent="0.3">
      <c r="A235" s="96" t="s">
        <v>792</v>
      </c>
      <c r="B235" s="96" t="s">
        <v>793</v>
      </c>
      <c r="C235" s="97" t="s">
        <v>316</v>
      </c>
      <c r="D235" s="97">
        <v>209</v>
      </c>
      <c r="E235" s="98" t="str">
        <f t="shared" si="12"/>
        <v>Y</v>
      </c>
      <c r="F235" s="97"/>
      <c r="G235" s="90"/>
      <c r="H235" s="90"/>
      <c r="I235" s="91">
        <v>2</v>
      </c>
      <c r="J235" s="91">
        <v>1</v>
      </c>
      <c r="K235" s="92"/>
      <c r="L235" s="92"/>
      <c r="M235" s="93"/>
      <c r="N235" s="93"/>
      <c r="O235" s="98" t="str">
        <f t="shared" si="10"/>
        <v>verb</v>
      </c>
      <c r="S235" s="101"/>
    </row>
    <row r="236" spans="1:19" s="98" customFormat="1" x14ac:dyDescent="0.3">
      <c r="A236" s="96" t="s">
        <v>794</v>
      </c>
      <c r="B236" s="96" t="s">
        <v>795</v>
      </c>
      <c r="C236" s="97" t="s">
        <v>316</v>
      </c>
      <c r="D236" s="97">
        <v>706</v>
      </c>
      <c r="E236" s="98" t="str">
        <f t="shared" si="12"/>
        <v>Y</v>
      </c>
      <c r="F236" s="97"/>
      <c r="G236" s="90"/>
      <c r="H236" s="90"/>
      <c r="I236" s="91">
        <v>2</v>
      </c>
      <c r="J236" s="91">
        <v>1</v>
      </c>
      <c r="K236" s="92"/>
      <c r="L236" s="92"/>
      <c r="M236" s="93"/>
      <c r="N236" s="93"/>
      <c r="O236" s="98" t="str">
        <f t="shared" si="10"/>
        <v>verb</v>
      </c>
      <c r="S236" s="101"/>
    </row>
    <row r="237" spans="1:19" x14ac:dyDescent="0.3">
      <c r="A237" s="96" t="s">
        <v>796</v>
      </c>
      <c r="B237" s="96" t="s">
        <v>797</v>
      </c>
      <c r="C237" s="97" t="s">
        <v>326</v>
      </c>
      <c r="D237" s="97">
        <v>659</v>
      </c>
      <c r="E237" s="98" t="str">
        <f t="shared" si="12"/>
        <v>Y</v>
      </c>
      <c r="G237" s="90"/>
      <c r="H237" s="90"/>
      <c r="I237" s="91">
        <v>2</v>
      </c>
      <c r="J237" s="91">
        <v>1</v>
      </c>
      <c r="K237" s="92"/>
      <c r="L237" s="92"/>
      <c r="M237" s="93"/>
      <c r="N237" s="93"/>
      <c r="O237" s="98" t="str">
        <f t="shared" si="10"/>
        <v>noun (f)</v>
      </c>
    </row>
    <row r="238" spans="1:19" s="98" customFormat="1" x14ac:dyDescent="0.3">
      <c r="A238" s="96" t="s">
        <v>798</v>
      </c>
      <c r="B238" s="96" t="s">
        <v>799</v>
      </c>
      <c r="C238" s="97" t="s">
        <v>329</v>
      </c>
      <c r="D238" s="97">
        <v>220</v>
      </c>
      <c r="E238" s="98" t="str">
        <f t="shared" si="12"/>
        <v>Y</v>
      </c>
      <c r="F238" s="97"/>
      <c r="G238" s="90"/>
      <c r="H238" s="90"/>
      <c r="I238" s="91">
        <v>2</v>
      </c>
      <c r="J238" s="91">
        <v>1</v>
      </c>
      <c r="K238" s="92"/>
      <c r="L238" s="92"/>
      <c r="M238" s="93"/>
      <c r="N238" s="93"/>
      <c r="O238" s="98" t="str">
        <f t="shared" si="10"/>
        <v>noun (m)</v>
      </c>
      <c r="S238" s="101"/>
    </row>
    <row r="239" spans="1:19" s="98" customFormat="1" x14ac:dyDescent="0.3">
      <c r="A239" s="96" t="s">
        <v>800</v>
      </c>
      <c r="B239" s="96" t="s">
        <v>801</v>
      </c>
      <c r="C239" s="97" t="s">
        <v>329</v>
      </c>
      <c r="D239" s="97">
        <v>114</v>
      </c>
      <c r="E239" s="98" t="str">
        <f t="shared" si="12"/>
        <v>Y</v>
      </c>
      <c r="F239" s="97"/>
      <c r="G239" s="90"/>
      <c r="H239" s="90"/>
      <c r="I239" s="91">
        <v>2</v>
      </c>
      <c r="J239" s="91">
        <v>1</v>
      </c>
      <c r="K239" s="92"/>
      <c r="L239" s="92"/>
      <c r="M239" s="93"/>
      <c r="N239" s="93"/>
      <c r="O239" s="98" t="str">
        <f t="shared" si="10"/>
        <v>noun (m)</v>
      </c>
      <c r="S239" s="101"/>
    </row>
    <row r="240" spans="1:19" s="98" customFormat="1" x14ac:dyDescent="0.3">
      <c r="A240" s="96" t="s">
        <v>802</v>
      </c>
      <c r="B240" s="96" t="s">
        <v>803</v>
      </c>
      <c r="C240" s="97" t="s">
        <v>329</v>
      </c>
      <c r="D240" s="97">
        <v>631</v>
      </c>
      <c r="E240" s="98" t="str">
        <f t="shared" si="12"/>
        <v>Y</v>
      </c>
      <c r="F240" s="97"/>
      <c r="G240" s="90"/>
      <c r="H240" s="90"/>
      <c r="I240" s="91">
        <v>2</v>
      </c>
      <c r="J240" s="91">
        <v>1</v>
      </c>
      <c r="K240" s="92"/>
      <c r="L240" s="92"/>
      <c r="M240" s="93"/>
      <c r="N240" s="93"/>
      <c r="O240" s="98" t="str">
        <f t="shared" si="10"/>
        <v>noun (m)</v>
      </c>
      <c r="S240" s="101"/>
    </row>
    <row r="241" spans="1:28" x14ac:dyDescent="0.3">
      <c r="A241" s="96" t="s">
        <v>804</v>
      </c>
      <c r="B241" s="96" t="s">
        <v>805</v>
      </c>
      <c r="C241" s="97" t="s">
        <v>368</v>
      </c>
      <c r="D241" s="97">
        <v>1244</v>
      </c>
      <c r="E241" s="98" t="str">
        <f t="shared" si="12"/>
        <v>Y</v>
      </c>
      <c r="F241" s="99"/>
      <c r="G241" s="102"/>
      <c r="H241" s="102"/>
      <c r="I241" s="103">
        <v>2</v>
      </c>
      <c r="J241" s="103">
        <v>1</v>
      </c>
      <c r="K241" s="104">
        <v>3</v>
      </c>
      <c r="L241" s="104">
        <v>6</v>
      </c>
      <c r="M241" s="105">
        <v>3</v>
      </c>
      <c r="N241" s="105">
        <v>6</v>
      </c>
      <c r="O241" s="98" t="str">
        <f t="shared" si="10"/>
        <v>adj</v>
      </c>
      <c r="P241" s="98"/>
      <c r="Q241" s="101"/>
      <c r="R241" s="98"/>
      <c r="S241" s="101"/>
    </row>
    <row r="242" spans="1:28" s="98" customFormat="1" x14ac:dyDescent="0.3">
      <c r="A242" s="96" t="s">
        <v>806</v>
      </c>
      <c r="B242" s="96" t="s">
        <v>807</v>
      </c>
      <c r="C242" s="97" t="s">
        <v>316</v>
      </c>
      <c r="D242" s="97">
        <v>791</v>
      </c>
      <c r="E242" s="98" t="str">
        <f t="shared" si="12"/>
        <v>Y</v>
      </c>
      <c r="F242" s="97"/>
      <c r="G242" s="90"/>
      <c r="H242" s="90"/>
      <c r="I242" s="91">
        <v>2</v>
      </c>
      <c r="J242" s="91">
        <v>2</v>
      </c>
      <c r="K242" s="92"/>
      <c r="L242" s="92"/>
      <c r="M242" s="93"/>
      <c r="N242" s="93"/>
      <c r="O242" s="98" t="str">
        <f t="shared" si="10"/>
        <v>verb</v>
      </c>
      <c r="P242" s="101"/>
      <c r="S242" s="101"/>
    </row>
    <row r="243" spans="1:28" s="98" customFormat="1" x14ac:dyDescent="0.3">
      <c r="A243" s="96" t="s">
        <v>808</v>
      </c>
      <c r="B243" s="96" t="s">
        <v>809</v>
      </c>
      <c r="C243" s="97" t="s">
        <v>316</v>
      </c>
      <c r="D243" s="97">
        <v>1378</v>
      </c>
      <c r="E243" s="98" t="str">
        <f t="shared" si="12"/>
        <v>Y</v>
      </c>
      <c r="F243" s="97"/>
      <c r="G243" s="90"/>
      <c r="H243" s="90"/>
      <c r="I243" s="91">
        <v>2</v>
      </c>
      <c r="J243" s="91">
        <v>2</v>
      </c>
      <c r="K243" s="92"/>
      <c r="L243" s="92"/>
      <c r="M243" s="93"/>
      <c r="N243" s="93"/>
      <c r="O243" s="98" t="str">
        <f t="shared" si="10"/>
        <v>verb</v>
      </c>
      <c r="S243" s="101"/>
    </row>
    <row r="244" spans="1:28" x14ac:dyDescent="0.3">
      <c r="A244" s="96" t="s">
        <v>810</v>
      </c>
      <c r="B244" s="96" t="s">
        <v>811</v>
      </c>
      <c r="C244" s="97" t="s">
        <v>329</v>
      </c>
      <c r="D244" s="97">
        <v>2216</v>
      </c>
      <c r="E244" s="98" t="str">
        <f t="shared" si="12"/>
        <v>N</v>
      </c>
      <c r="I244" s="91">
        <v>2</v>
      </c>
      <c r="J244" s="91">
        <v>2</v>
      </c>
      <c r="O244" s="98" t="str">
        <f t="shared" si="10"/>
        <v>noun (m)</v>
      </c>
    </row>
    <row r="245" spans="1:28" x14ac:dyDescent="0.3">
      <c r="A245" s="96" t="s">
        <v>812</v>
      </c>
      <c r="B245" s="96" t="s">
        <v>813</v>
      </c>
      <c r="C245" s="97" t="s">
        <v>329</v>
      </c>
      <c r="D245" s="97">
        <v>1240</v>
      </c>
      <c r="E245" s="98" t="str">
        <f t="shared" si="12"/>
        <v>Y</v>
      </c>
      <c r="I245" s="91">
        <v>2</v>
      </c>
      <c r="J245" s="91">
        <v>2</v>
      </c>
      <c r="O245" s="98" t="str">
        <f t="shared" si="10"/>
        <v>noun (m)</v>
      </c>
    </row>
    <row r="246" spans="1:28" s="98" customFormat="1" x14ac:dyDescent="0.3">
      <c r="A246" s="96" t="s">
        <v>814</v>
      </c>
      <c r="B246" s="96" t="s">
        <v>815</v>
      </c>
      <c r="C246" s="97" t="s">
        <v>326</v>
      </c>
      <c r="D246" s="97">
        <v>1192</v>
      </c>
      <c r="E246" s="98" t="str">
        <f t="shared" si="12"/>
        <v>Y</v>
      </c>
      <c r="F246" s="97"/>
      <c r="G246" s="90"/>
      <c r="H246" s="90"/>
      <c r="I246" s="91">
        <v>2</v>
      </c>
      <c r="J246" s="91">
        <v>2</v>
      </c>
      <c r="K246" s="92"/>
      <c r="L246" s="92"/>
      <c r="M246" s="93"/>
      <c r="N246" s="93"/>
      <c r="O246" s="98" t="str">
        <f t="shared" si="10"/>
        <v>noun (f)</v>
      </c>
      <c r="S246" s="101"/>
    </row>
    <row r="247" spans="1:28" x14ac:dyDescent="0.3">
      <c r="A247" s="96" t="s">
        <v>816</v>
      </c>
      <c r="B247" s="96" t="s">
        <v>817</v>
      </c>
      <c r="C247" s="97" t="s">
        <v>326</v>
      </c>
      <c r="D247" s="97">
        <v>1072</v>
      </c>
      <c r="E247" s="98" t="str">
        <f t="shared" si="12"/>
        <v>Y</v>
      </c>
      <c r="I247" s="91">
        <v>2</v>
      </c>
      <c r="J247" s="91">
        <v>2</v>
      </c>
      <c r="O247" s="98" t="str">
        <f t="shared" si="10"/>
        <v>noun (f)</v>
      </c>
    </row>
    <row r="248" spans="1:28" x14ac:dyDescent="0.3">
      <c r="A248" s="96" t="s">
        <v>818</v>
      </c>
      <c r="B248" s="96" t="s">
        <v>819</v>
      </c>
      <c r="C248" s="97" t="s">
        <v>316</v>
      </c>
      <c r="D248" s="97">
        <v>2134</v>
      </c>
      <c r="E248" s="98" t="str">
        <f t="shared" si="12"/>
        <v>N</v>
      </c>
      <c r="I248" s="91">
        <v>2</v>
      </c>
      <c r="J248" s="91">
        <v>3</v>
      </c>
      <c r="O248" s="98" t="str">
        <f t="shared" si="10"/>
        <v>verb</v>
      </c>
    </row>
    <row r="249" spans="1:28" s="98" customFormat="1" x14ac:dyDescent="0.3">
      <c r="A249" s="96" t="s">
        <v>820</v>
      </c>
      <c r="B249" s="96" t="s">
        <v>821</v>
      </c>
      <c r="C249" s="97" t="s">
        <v>316</v>
      </c>
      <c r="D249" s="97">
        <v>218</v>
      </c>
      <c r="E249" s="98" t="str">
        <f t="shared" si="12"/>
        <v>Y</v>
      </c>
      <c r="F249" s="97"/>
      <c r="G249" s="90"/>
      <c r="H249" s="90"/>
      <c r="I249" s="91"/>
      <c r="J249" s="91"/>
      <c r="K249" s="92">
        <v>2</v>
      </c>
      <c r="L249" s="92">
        <v>4</v>
      </c>
      <c r="M249" s="93"/>
      <c r="N249" s="93"/>
      <c r="O249" s="98" t="str">
        <f t="shared" si="10"/>
        <v>verb</v>
      </c>
      <c r="P249" s="101"/>
      <c r="S249" s="101"/>
    </row>
    <row r="250" spans="1:28" s="98" customFormat="1" ht="18" x14ac:dyDescent="0.3">
      <c r="A250" s="96" t="s">
        <v>822</v>
      </c>
      <c r="B250" s="96" t="s">
        <v>303</v>
      </c>
      <c r="C250" s="97" t="s">
        <v>329</v>
      </c>
      <c r="D250" s="97">
        <v>784</v>
      </c>
      <c r="E250" s="98" t="str">
        <f t="shared" si="12"/>
        <v>Y</v>
      </c>
      <c r="F250" s="97"/>
      <c r="G250" s="90"/>
      <c r="H250" s="90"/>
      <c r="I250" s="91">
        <v>2</v>
      </c>
      <c r="J250" s="91">
        <v>3</v>
      </c>
      <c r="K250" s="92"/>
      <c r="L250" s="92"/>
      <c r="M250" s="93"/>
      <c r="N250" s="93"/>
      <c r="O250" s="98" t="str">
        <f t="shared" si="10"/>
        <v>noun (m)</v>
      </c>
      <c r="S250" s="101"/>
      <c r="T250" s="99"/>
      <c r="U250" s="99"/>
      <c r="V250" s="99"/>
      <c r="W250" s="99"/>
      <c r="X250" s="99"/>
      <c r="Y250" s="99"/>
      <c r="Z250" s="99"/>
      <c r="AA250" s="99"/>
      <c r="AB250" s="99"/>
    </row>
    <row r="251" spans="1:28" s="98" customFormat="1" ht="18" x14ac:dyDescent="0.3">
      <c r="A251" s="96" t="s">
        <v>823</v>
      </c>
      <c r="B251" s="96" t="s">
        <v>302</v>
      </c>
      <c r="C251" s="97" t="s">
        <v>329</v>
      </c>
      <c r="D251" s="97">
        <v>251</v>
      </c>
      <c r="E251" s="98" t="str">
        <f t="shared" si="12"/>
        <v>Y</v>
      </c>
      <c r="F251" s="97"/>
      <c r="G251" s="90"/>
      <c r="H251" s="90"/>
      <c r="I251" s="91">
        <v>2</v>
      </c>
      <c r="J251" s="91">
        <v>3</v>
      </c>
      <c r="K251" s="92"/>
      <c r="L251" s="92"/>
      <c r="M251" s="93"/>
      <c r="N251" s="93"/>
      <c r="O251" s="98" t="str">
        <f t="shared" si="10"/>
        <v>noun (m)</v>
      </c>
      <c r="S251" s="101"/>
      <c r="T251" s="99"/>
      <c r="U251" s="99"/>
      <c r="V251" s="99"/>
      <c r="W251" s="99"/>
      <c r="X251" s="99"/>
      <c r="Y251" s="99"/>
      <c r="Z251" s="99"/>
      <c r="AA251" s="99"/>
      <c r="AB251" s="99"/>
    </row>
    <row r="252" spans="1:28" s="98" customFormat="1" x14ac:dyDescent="0.3">
      <c r="A252" s="96" t="s">
        <v>824</v>
      </c>
      <c r="B252" s="96" t="s">
        <v>825</v>
      </c>
      <c r="C252" s="97" t="s">
        <v>326</v>
      </c>
      <c r="D252" s="97">
        <v>3883</v>
      </c>
      <c r="E252" s="98" t="str">
        <f t="shared" si="12"/>
        <v>N</v>
      </c>
      <c r="F252" s="97"/>
      <c r="G252" s="90"/>
      <c r="H252" s="90"/>
      <c r="I252" s="91">
        <v>2</v>
      </c>
      <c r="J252" s="91">
        <v>3</v>
      </c>
      <c r="K252" s="92"/>
      <c r="L252" s="92"/>
      <c r="M252" s="93"/>
      <c r="N252" s="93"/>
      <c r="O252" s="98" t="str">
        <f t="shared" si="10"/>
        <v>noun (f)</v>
      </c>
      <c r="S252" s="101"/>
    </row>
    <row r="253" spans="1:28" s="98" customFormat="1" x14ac:dyDescent="0.3">
      <c r="A253" s="96" t="s">
        <v>826</v>
      </c>
      <c r="B253" s="96" t="s">
        <v>827</v>
      </c>
      <c r="C253" s="97" t="s">
        <v>329</v>
      </c>
      <c r="D253" s="97">
        <v>3748</v>
      </c>
      <c r="E253" s="98" t="str">
        <f t="shared" si="12"/>
        <v>N</v>
      </c>
      <c r="F253" s="97"/>
      <c r="G253" s="90"/>
      <c r="H253" s="90"/>
      <c r="I253" s="91">
        <v>2</v>
      </c>
      <c r="J253" s="91">
        <v>4</v>
      </c>
      <c r="K253" s="92"/>
      <c r="L253" s="92"/>
      <c r="M253" s="93"/>
      <c r="N253" s="93"/>
      <c r="O253" s="98" t="str">
        <f t="shared" si="10"/>
        <v>noun (m)</v>
      </c>
      <c r="S253" s="101"/>
    </row>
    <row r="254" spans="1:28" s="98" customFormat="1" x14ac:dyDescent="0.3">
      <c r="A254" s="96" t="s">
        <v>828</v>
      </c>
      <c r="B254" s="96" t="s">
        <v>829</v>
      </c>
      <c r="C254" s="97" t="s">
        <v>326</v>
      </c>
      <c r="D254" s="97">
        <v>1139</v>
      </c>
      <c r="E254" s="98" t="str">
        <f t="shared" si="12"/>
        <v>Y</v>
      </c>
      <c r="F254" s="97"/>
      <c r="G254" s="90"/>
      <c r="H254" s="90"/>
      <c r="I254" s="91">
        <v>2</v>
      </c>
      <c r="J254" s="91">
        <v>3</v>
      </c>
      <c r="K254" s="92"/>
      <c r="L254" s="92"/>
      <c r="M254" s="93"/>
      <c r="N254" s="93"/>
      <c r="O254" s="98" t="str">
        <f t="shared" si="10"/>
        <v>noun (f)</v>
      </c>
      <c r="S254" s="101"/>
    </row>
    <row r="255" spans="1:28" s="98" customFormat="1" x14ac:dyDescent="0.3">
      <c r="A255" s="96" t="s">
        <v>830</v>
      </c>
      <c r="B255" s="96" t="s">
        <v>831</v>
      </c>
      <c r="C255" s="97" t="s">
        <v>326</v>
      </c>
      <c r="D255" s="97">
        <v>1074</v>
      </c>
      <c r="E255" s="98" t="str">
        <f t="shared" si="12"/>
        <v>Y</v>
      </c>
      <c r="F255" s="97"/>
      <c r="G255" s="90"/>
      <c r="H255" s="90"/>
      <c r="I255" s="91">
        <v>2</v>
      </c>
      <c r="J255" s="91">
        <v>4</v>
      </c>
      <c r="K255" s="92"/>
      <c r="L255" s="92"/>
      <c r="M255" s="93"/>
      <c r="N255" s="93"/>
      <c r="O255" s="98" t="str">
        <f t="shared" si="10"/>
        <v>noun (f)</v>
      </c>
      <c r="S255" s="101"/>
    </row>
    <row r="256" spans="1:28" s="98" customFormat="1" x14ac:dyDescent="0.3">
      <c r="A256" s="96" t="s">
        <v>832</v>
      </c>
      <c r="B256" s="96" t="s">
        <v>833</v>
      </c>
      <c r="C256" s="97" t="s">
        <v>326</v>
      </c>
      <c r="D256" s="97">
        <v>1526</v>
      </c>
      <c r="E256" s="98" t="str">
        <f t="shared" si="12"/>
        <v>Y</v>
      </c>
      <c r="F256" s="97"/>
      <c r="G256" s="90"/>
      <c r="H256" s="90"/>
      <c r="I256" s="91">
        <v>2</v>
      </c>
      <c r="J256" s="91">
        <v>4</v>
      </c>
      <c r="K256" s="92"/>
      <c r="L256" s="92"/>
      <c r="M256" s="93"/>
      <c r="N256" s="93"/>
      <c r="O256" s="98" t="str">
        <f t="shared" si="10"/>
        <v>noun (f)</v>
      </c>
      <c r="S256" s="101"/>
    </row>
    <row r="257" spans="1:19" s="98" customFormat="1" x14ac:dyDescent="0.3">
      <c r="A257" s="96" t="s">
        <v>834</v>
      </c>
      <c r="B257" s="96" t="s">
        <v>835</v>
      </c>
      <c r="C257" s="97" t="s">
        <v>326</v>
      </c>
      <c r="D257" s="97">
        <v>3891</v>
      </c>
      <c r="E257" s="98" t="str">
        <f t="shared" si="12"/>
        <v>N</v>
      </c>
      <c r="F257" s="97"/>
      <c r="G257" s="90"/>
      <c r="H257" s="90"/>
      <c r="I257" s="91">
        <v>2</v>
      </c>
      <c r="J257" s="91">
        <v>4</v>
      </c>
      <c r="K257" s="92"/>
      <c r="L257" s="92"/>
      <c r="M257" s="93"/>
      <c r="N257" s="93"/>
      <c r="O257" s="98" t="str">
        <f t="shared" si="10"/>
        <v>noun (f)</v>
      </c>
      <c r="S257" s="101"/>
    </row>
    <row r="258" spans="1:19" s="98" customFormat="1" x14ac:dyDescent="0.3">
      <c r="A258" s="96" t="s">
        <v>836</v>
      </c>
      <c r="B258" s="96" t="s">
        <v>837</v>
      </c>
      <c r="C258" s="97" t="s">
        <v>326</v>
      </c>
      <c r="D258" s="97">
        <v>1179</v>
      </c>
      <c r="E258" s="98" t="str">
        <f t="shared" si="12"/>
        <v>Y</v>
      </c>
      <c r="F258" s="97"/>
      <c r="G258" s="90"/>
      <c r="H258" s="90"/>
      <c r="I258" s="91">
        <v>2</v>
      </c>
      <c r="J258" s="91">
        <v>4</v>
      </c>
      <c r="K258" s="92"/>
      <c r="L258" s="92"/>
      <c r="M258" s="93"/>
      <c r="N258" s="93"/>
      <c r="O258" s="98" t="str">
        <f t="shared" ref="O258:O323" si="13">IF(AND(ISBLANK(G258),ISBLANK(I258),ISBLANK(K258),ISBLANK(M258)),"",C258)</f>
        <v>noun (f)</v>
      </c>
      <c r="S258" s="101"/>
    </row>
    <row r="259" spans="1:19" x14ac:dyDescent="0.3">
      <c r="A259" s="96" t="s">
        <v>838</v>
      </c>
      <c r="B259" s="96" t="s">
        <v>839</v>
      </c>
      <c r="C259" s="97" t="s">
        <v>374</v>
      </c>
      <c r="D259" s="97">
        <v>1217</v>
      </c>
      <c r="E259" s="98" t="str">
        <f t="shared" si="12"/>
        <v>Y</v>
      </c>
      <c r="G259" s="102"/>
      <c r="H259" s="102"/>
      <c r="I259" s="103">
        <v>2</v>
      </c>
      <c r="J259" s="103">
        <v>5</v>
      </c>
      <c r="K259" s="104">
        <v>2</v>
      </c>
      <c r="L259" s="104">
        <v>3</v>
      </c>
      <c r="M259" s="105"/>
      <c r="N259" s="105"/>
      <c r="O259" s="98" t="str">
        <f t="shared" si="13"/>
        <v>adv</v>
      </c>
      <c r="Q259" s="98"/>
      <c r="R259" s="98"/>
      <c r="S259" s="101"/>
    </row>
    <row r="260" spans="1:19" x14ac:dyDescent="0.3">
      <c r="A260" s="96" t="s">
        <v>840</v>
      </c>
      <c r="B260" s="96" t="s">
        <v>841</v>
      </c>
      <c r="C260" s="97" t="s">
        <v>366</v>
      </c>
      <c r="D260" s="97" t="s">
        <v>150</v>
      </c>
      <c r="E260" s="98" t="str">
        <f t="shared" si="12"/>
        <v>N</v>
      </c>
      <c r="G260" s="90"/>
      <c r="H260" s="90"/>
      <c r="I260" s="91">
        <v>2</v>
      </c>
      <c r="J260" s="91">
        <v>5</v>
      </c>
      <c r="K260" s="92">
        <v>2</v>
      </c>
      <c r="L260" s="92">
        <v>4</v>
      </c>
      <c r="M260" s="105"/>
      <c r="N260" s="105"/>
      <c r="O260" s="98" t="str">
        <f t="shared" si="13"/>
        <v>mwp</v>
      </c>
    </row>
    <row r="261" spans="1:19" s="98" customFormat="1" x14ac:dyDescent="0.3">
      <c r="A261" s="96" t="s">
        <v>842</v>
      </c>
      <c r="B261" s="96" t="s">
        <v>843</v>
      </c>
      <c r="C261" s="97" t="s">
        <v>329</v>
      </c>
      <c r="D261" s="97">
        <v>2011</v>
      </c>
      <c r="E261" s="98" t="str">
        <f t="shared" si="12"/>
        <v>N</v>
      </c>
      <c r="F261" s="97"/>
      <c r="G261" s="90"/>
      <c r="H261" s="90"/>
      <c r="I261" s="91">
        <v>2</v>
      </c>
      <c r="J261" s="91">
        <v>6</v>
      </c>
      <c r="K261" s="92"/>
      <c r="L261" s="92"/>
      <c r="M261" s="93"/>
      <c r="N261" s="93"/>
      <c r="O261" s="98" t="str">
        <f t="shared" si="13"/>
        <v>noun (m)</v>
      </c>
      <c r="S261" s="101"/>
    </row>
    <row r="262" spans="1:19" x14ac:dyDescent="0.3">
      <c r="A262" s="96" t="s">
        <v>844</v>
      </c>
      <c r="B262" s="96" t="s">
        <v>845</v>
      </c>
      <c r="C262" s="97" t="s">
        <v>316</v>
      </c>
      <c r="D262" s="97">
        <v>174</v>
      </c>
      <c r="E262" s="98" t="str">
        <f t="shared" si="12"/>
        <v>Y</v>
      </c>
      <c r="G262" s="102"/>
      <c r="H262" s="102"/>
      <c r="I262" s="103">
        <v>2</v>
      </c>
      <c r="J262" s="103">
        <v>7</v>
      </c>
      <c r="K262" s="104"/>
      <c r="L262" s="104"/>
      <c r="M262" s="105"/>
      <c r="N262" s="105"/>
      <c r="O262" s="98" t="str">
        <f t="shared" si="13"/>
        <v>verb</v>
      </c>
      <c r="Q262" s="98"/>
      <c r="R262" s="98"/>
      <c r="S262" s="101"/>
    </row>
    <row r="263" spans="1:19" s="98" customFormat="1" x14ac:dyDescent="0.3">
      <c r="A263" s="96" t="s">
        <v>1446</v>
      </c>
      <c r="B263" s="96" t="s">
        <v>1447</v>
      </c>
      <c r="C263" s="97" t="s">
        <v>316</v>
      </c>
      <c r="D263" s="97">
        <v>2194</v>
      </c>
      <c r="E263" s="98" t="str">
        <f t="shared" si="12"/>
        <v>N</v>
      </c>
      <c r="F263" s="97"/>
      <c r="G263" s="90"/>
      <c r="H263" s="90"/>
      <c r="I263" s="91">
        <v>2</v>
      </c>
      <c r="J263" s="91">
        <v>7</v>
      </c>
      <c r="K263" s="92"/>
      <c r="L263" s="92"/>
      <c r="M263" s="93"/>
      <c r="N263" s="93"/>
      <c r="O263" s="98" t="str">
        <f t="shared" si="13"/>
        <v>verb</v>
      </c>
      <c r="P263" s="101"/>
      <c r="S263" s="101"/>
    </row>
    <row r="264" spans="1:19" x14ac:dyDescent="0.3">
      <c r="A264" s="96" t="s">
        <v>852</v>
      </c>
      <c r="B264" s="96" t="s">
        <v>853</v>
      </c>
      <c r="C264" s="97" t="s">
        <v>374</v>
      </c>
      <c r="D264" s="97">
        <v>287</v>
      </c>
      <c r="E264" s="98" t="str">
        <f t="shared" si="12"/>
        <v>Y</v>
      </c>
      <c r="G264" s="102"/>
      <c r="H264" s="102"/>
      <c r="I264" s="103">
        <v>2</v>
      </c>
      <c r="J264" s="103">
        <v>7</v>
      </c>
      <c r="K264" s="104"/>
      <c r="L264" s="104"/>
      <c r="M264" s="105"/>
      <c r="N264" s="105"/>
      <c r="O264" s="98" t="str">
        <f t="shared" si="13"/>
        <v>adv</v>
      </c>
      <c r="P264" s="98"/>
      <c r="Q264" s="98"/>
      <c r="R264" s="98"/>
      <c r="S264" s="101"/>
    </row>
    <row r="265" spans="1:19" s="98" customFormat="1" x14ac:dyDescent="0.3">
      <c r="A265" s="96" t="s">
        <v>854</v>
      </c>
      <c r="B265" s="96" t="s">
        <v>855</v>
      </c>
      <c r="C265" s="97" t="s">
        <v>326</v>
      </c>
      <c r="D265" s="97">
        <v>1838</v>
      </c>
      <c r="E265" s="98" t="str">
        <f t="shared" si="12"/>
        <v>Y</v>
      </c>
      <c r="F265" s="97"/>
      <c r="G265" s="90"/>
      <c r="H265" s="90"/>
      <c r="I265" s="91">
        <v>2</v>
      </c>
      <c r="J265" s="91">
        <v>9</v>
      </c>
      <c r="K265" s="92"/>
      <c r="L265" s="92"/>
      <c r="M265" s="93"/>
      <c r="N265" s="93"/>
      <c r="O265" s="98" t="str">
        <f t="shared" si="13"/>
        <v>noun (f)</v>
      </c>
      <c r="S265" s="101"/>
    </row>
    <row r="266" spans="1:19" s="98" customFormat="1" x14ac:dyDescent="0.3">
      <c r="A266" s="96" t="s">
        <v>856</v>
      </c>
      <c r="B266" s="96" t="s">
        <v>857</v>
      </c>
      <c r="C266" s="97" t="s">
        <v>326</v>
      </c>
      <c r="D266" s="97">
        <v>418</v>
      </c>
      <c r="E266" s="98" t="str">
        <f t="shared" si="12"/>
        <v>Y</v>
      </c>
      <c r="F266" s="97"/>
      <c r="G266" s="90"/>
      <c r="H266" s="90"/>
      <c r="I266" s="91">
        <v>2</v>
      </c>
      <c r="J266" s="91">
        <v>9</v>
      </c>
      <c r="K266" s="92"/>
      <c r="L266" s="92"/>
      <c r="M266" s="93"/>
      <c r="N266" s="93"/>
      <c r="O266" s="98" t="str">
        <f t="shared" si="13"/>
        <v>noun (f)</v>
      </c>
      <c r="P266" s="101"/>
      <c r="S266" s="101"/>
    </row>
    <row r="267" spans="1:19" s="98" customFormat="1" x14ac:dyDescent="0.3">
      <c r="A267" s="96" t="s">
        <v>858</v>
      </c>
      <c r="B267" s="96" t="s">
        <v>859</v>
      </c>
      <c r="C267" s="97" t="s">
        <v>329</v>
      </c>
      <c r="D267" s="97">
        <v>474</v>
      </c>
      <c r="E267" s="98" t="str">
        <f t="shared" si="12"/>
        <v>Y</v>
      </c>
      <c r="F267" s="97"/>
      <c r="G267" s="90"/>
      <c r="H267" s="90"/>
      <c r="I267" s="91">
        <v>2</v>
      </c>
      <c r="J267" s="91">
        <v>9</v>
      </c>
      <c r="K267" s="92"/>
      <c r="L267" s="92"/>
      <c r="M267" s="93"/>
      <c r="N267" s="93"/>
      <c r="O267" s="98" t="str">
        <f t="shared" si="13"/>
        <v>noun (m)</v>
      </c>
      <c r="S267" s="101"/>
    </row>
    <row r="268" spans="1:19" s="98" customFormat="1" x14ac:dyDescent="0.3">
      <c r="A268" s="96" t="s">
        <v>860</v>
      </c>
      <c r="B268" s="96" t="s">
        <v>861</v>
      </c>
      <c r="C268" s="97" t="s">
        <v>326</v>
      </c>
      <c r="D268" s="97">
        <v>1884</v>
      </c>
      <c r="E268" s="98" t="str">
        <f t="shared" si="12"/>
        <v>Y</v>
      </c>
      <c r="F268" s="97"/>
      <c r="G268" s="90"/>
      <c r="H268" s="90"/>
      <c r="I268" s="91">
        <v>2</v>
      </c>
      <c r="J268" s="91">
        <v>9</v>
      </c>
      <c r="K268" s="92"/>
      <c r="L268" s="92"/>
      <c r="M268" s="93"/>
      <c r="N268" s="93"/>
      <c r="O268" s="98" t="str">
        <f t="shared" si="13"/>
        <v>noun (f)</v>
      </c>
      <c r="S268" s="101"/>
    </row>
    <row r="269" spans="1:19" s="98" customFormat="1" x14ac:dyDescent="0.3">
      <c r="A269" s="96" t="s">
        <v>862</v>
      </c>
      <c r="B269" s="96" t="s">
        <v>863</v>
      </c>
      <c r="C269" s="97" t="s">
        <v>329</v>
      </c>
      <c r="D269" s="97">
        <v>626</v>
      </c>
      <c r="E269" s="98" t="str">
        <f t="shared" si="12"/>
        <v>Y</v>
      </c>
      <c r="F269" s="97"/>
      <c r="G269" s="90"/>
      <c r="H269" s="90"/>
      <c r="I269" s="91">
        <v>2</v>
      </c>
      <c r="J269" s="91">
        <v>9</v>
      </c>
      <c r="K269" s="92"/>
      <c r="L269" s="92"/>
      <c r="M269" s="93"/>
      <c r="N269" s="93"/>
      <c r="O269" s="98" t="str">
        <f t="shared" si="13"/>
        <v>noun (m)</v>
      </c>
      <c r="S269" s="101"/>
    </row>
    <row r="270" spans="1:19" s="98" customFormat="1" x14ac:dyDescent="0.3">
      <c r="A270" s="96" t="s">
        <v>864</v>
      </c>
      <c r="B270" s="96" t="s">
        <v>865</v>
      </c>
      <c r="C270" s="97" t="s">
        <v>326</v>
      </c>
      <c r="D270" s="97">
        <v>343</v>
      </c>
      <c r="E270" s="98" t="str">
        <f t="shared" si="12"/>
        <v>Y</v>
      </c>
      <c r="F270" s="97"/>
      <c r="G270" s="90"/>
      <c r="H270" s="90"/>
      <c r="I270" s="91">
        <v>2</v>
      </c>
      <c r="J270" s="91">
        <v>9</v>
      </c>
      <c r="K270" s="92"/>
      <c r="L270" s="92"/>
      <c r="M270" s="93"/>
      <c r="N270" s="93"/>
      <c r="O270" s="98" t="str">
        <f t="shared" si="13"/>
        <v>noun (f)</v>
      </c>
      <c r="S270" s="101"/>
    </row>
    <row r="271" spans="1:19" s="98" customFormat="1" x14ac:dyDescent="0.3">
      <c r="A271" s="96" t="s">
        <v>866</v>
      </c>
      <c r="B271" s="96" t="s">
        <v>867</v>
      </c>
      <c r="C271" s="97" t="s">
        <v>868</v>
      </c>
      <c r="D271" s="97">
        <v>474</v>
      </c>
      <c r="E271" s="98" t="str">
        <f t="shared" si="12"/>
        <v>Y</v>
      </c>
      <c r="F271" s="97"/>
      <c r="G271" s="90"/>
      <c r="H271" s="90"/>
      <c r="I271" s="91">
        <v>2</v>
      </c>
      <c r="J271" s="91">
        <v>9</v>
      </c>
      <c r="K271" s="92"/>
      <c r="L271" s="92"/>
      <c r="M271" s="93"/>
      <c r="N271" s="93"/>
      <c r="O271" s="98" t="str">
        <f t="shared" si="13"/>
        <v>noun (mpl)</v>
      </c>
      <c r="S271" s="101"/>
    </row>
    <row r="272" spans="1:19" s="98" customFormat="1" x14ac:dyDescent="0.3">
      <c r="A272" s="96" t="s">
        <v>869</v>
      </c>
      <c r="B272" s="96" t="s">
        <v>870</v>
      </c>
      <c r="C272" s="97" t="s">
        <v>329</v>
      </c>
      <c r="D272" s="97">
        <v>2033</v>
      </c>
      <c r="E272" s="98" t="str">
        <f t="shared" si="12"/>
        <v>N</v>
      </c>
      <c r="F272" s="97"/>
      <c r="G272" s="90"/>
      <c r="H272" s="90"/>
      <c r="I272" s="91">
        <v>3</v>
      </c>
      <c r="J272" s="91">
        <v>1</v>
      </c>
      <c r="K272" s="92"/>
      <c r="L272" s="92"/>
      <c r="M272" s="93"/>
      <c r="N272" s="93"/>
      <c r="O272" s="98" t="str">
        <f t="shared" si="13"/>
        <v>noun (m)</v>
      </c>
      <c r="S272" s="101"/>
    </row>
    <row r="273" spans="1:19" s="98" customFormat="1" x14ac:dyDescent="0.3">
      <c r="A273" s="96" t="s">
        <v>871</v>
      </c>
      <c r="B273" s="96" t="s">
        <v>872</v>
      </c>
      <c r="C273" s="97" t="s">
        <v>326</v>
      </c>
      <c r="D273" s="97">
        <v>696</v>
      </c>
      <c r="E273" s="98" t="str">
        <f t="shared" si="12"/>
        <v>Y</v>
      </c>
      <c r="F273" s="97"/>
      <c r="G273" s="90"/>
      <c r="H273" s="90"/>
      <c r="I273" s="91">
        <v>3</v>
      </c>
      <c r="J273" s="91">
        <v>1</v>
      </c>
      <c r="K273" s="92"/>
      <c r="L273" s="92"/>
      <c r="M273" s="93"/>
      <c r="N273" s="93"/>
      <c r="O273" s="98" t="str">
        <f t="shared" si="13"/>
        <v>noun (f)</v>
      </c>
      <c r="S273" s="101"/>
    </row>
    <row r="274" spans="1:19" s="98" customFormat="1" x14ac:dyDescent="0.3">
      <c r="A274" s="96" t="s">
        <v>873</v>
      </c>
      <c r="B274" s="96" t="s">
        <v>874</v>
      </c>
      <c r="C274" s="97" t="s">
        <v>368</v>
      </c>
      <c r="D274" s="97">
        <v>708</v>
      </c>
      <c r="E274" s="98" t="str">
        <f t="shared" si="12"/>
        <v>Y</v>
      </c>
      <c r="F274" s="97"/>
      <c r="G274" s="90"/>
      <c r="H274" s="90"/>
      <c r="I274" s="91">
        <v>3</v>
      </c>
      <c r="J274" s="91">
        <v>1</v>
      </c>
      <c r="K274" s="92"/>
      <c r="L274" s="92"/>
      <c r="M274" s="93"/>
      <c r="N274" s="93"/>
      <c r="O274" s="98" t="str">
        <f t="shared" si="13"/>
        <v>adj</v>
      </c>
      <c r="P274" s="101"/>
      <c r="S274" s="101"/>
    </row>
    <row r="275" spans="1:19" s="98" customFormat="1" x14ac:dyDescent="0.3">
      <c r="A275" s="96" t="s">
        <v>875</v>
      </c>
      <c r="B275" s="96" t="s">
        <v>876</v>
      </c>
      <c r="C275" s="97" t="s">
        <v>368</v>
      </c>
      <c r="D275" s="97">
        <v>708</v>
      </c>
      <c r="E275" s="98" t="str">
        <f t="shared" si="12"/>
        <v>Y</v>
      </c>
      <c r="F275" s="97"/>
      <c r="G275" s="90"/>
      <c r="H275" s="90"/>
      <c r="I275" s="91">
        <v>3</v>
      </c>
      <c r="J275" s="91">
        <v>1</v>
      </c>
      <c r="K275" s="92"/>
      <c r="L275" s="92"/>
      <c r="M275" s="93"/>
      <c r="N275" s="93"/>
      <c r="O275" s="98" t="str">
        <f t="shared" si="13"/>
        <v>adj</v>
      </c>
      <c r="P275" s="101"/>
      <c r="S275" s="101"/>
    </row>
    <row r="276" spans="1:19" s="98" customFormat="1" x14ac:dyDescent="0.3">
      <c r="A276" s="96" t="s">
        <v>877</v>
      </c>
      <c r="B276" s="96" t="s">
        <v>878</v>
      </c>
      <c r="C276" s="97" t="s">
        <v>368</v>
      </c>
      <c r="D276" s="97">
        <v>572</v>
      </c>
      <c r="E276" s="98" t="str">
        <f t="shared" si="12"/>
        <v>Y</v>
      </c>
      <c r="F276" s="97"/>
      <c r="G276" s="90"/>
      <c r="H276" s="90"/>
      <c r="I276" s="91">
        <v>3</v>
      </c>
      <c r="J276" s="91">
        <v>1</v>
      </c>
      <c r="K276" s="92"/>
      <c r="L276" s="92"/>
      <c r="M276" s="93"/>
      <c r="N276" s="93"/>
      <c r="O276" s="98" t="str">
        <f t="shared" si="13"/>
        <v>adj</v>
      </c>
      <c r="P276" s="101"/>
      <c r="S276" s="101"/>
    </row>
    <row r="277" spans="1:19" x14ac:dyDescent="0.3">
      <c r="A277" s="96" t="s">
        <v>879</v>
      </c>
      <c r="B277" s="96" t="s">
        <v>880</v>
      </c>
      <c r="C277" s="97" t="s">
        <v>329</v>
      </c>
      <c r="D277" s="97">
        <v>187</v>
      </c>
      <c r="E277" s="98" t="str">
        <f t="shared" si="12"/>
        <v>Y</v>
      </c>
      <c r="G277" s="90"/>
      <c r="H277" s="90"/>
      <c r="I277" s="91">
        <v>3</v>
      </c>
      <c r="J277" s="91">
        <v>2</v>
      </c>
      <c r="K277" s="92"/>
      <c r="L277" s="92"/>
      <c r="M277" s="93"/>
      <c r="N277" s="93"/>
      <c r="O277" s="98" t="str">
        <f t="shared" si="13"/>
        <v>noun (m)</v>
      </c>
      <c r="P277" s="98"/>
      <c r="Q277" s="98"/>
      <c r="R277" s="98"/>
      <c r="S277" s="101"/>
    </row>
    <row r="278" spans="1:19" x14ac:dyDescent="0.3">
      <c r="A278" s="96" t="s">
        <v>881</v>
      </c>
      <c r="B278" s="96" t="s">
        <v>882</v>
      </c>
      <c r="C278" s="97" t="s">
        <v>326</v>
      </c>
      <c r="D278" s="97">
        <v>924</v>
      </c>
      <c r="E278" s="98" t="str">
        <f t="shared" si="12"/>
        <v>Y</v>
      </c>
      <c r="G278" s="90"/>
      <c r="H278" s="90"/>
      <c r="I278" s="91">
        <v>3</v>
      </c>
      <c r="J278" s="91">
        <v>2</v>
      </c>
      <c r="K278" s="92"/>
      <c r="L278" s="92"/>
      <c r="M278" s="93"/>
      <c r="N278" s="93"/>
      <c r="O278" s="98" t="str">
        <f t="shared" si="13"/>
        <v>noun (f)</v>
      </c>
      <c r="P278" s="98"/>
      <c r="Q278" s="98"/>
      <c r="R278" s="98"/>
      <c r="S278" s="101"/>
    </row>
    <row r="279" spans="1:19" x14ac:dyDescent="0.3">
      <c r="A279" s="96" t="s">
        <v>883</v>
      </c>
      <c r="B279" s="96" t="s">
        <v>884</v>
      </c>
      <c r="C279" s="97" t="s">
        <v>326</v>
      </c>
      <c r="D279" s="97">
        <v>84</v>
      </c>
      <c r="E279" s="98" t="str">
        <f t="shared" si="12"/>
        <v>Y</v>
      </c>
      <c r="G279" s="90"/>
      <c r="H279" s="90"/>
      <c r="I279" s="91">
        <v>3</v>
      </c>
      <c r="J279" s="91">
        <v>2</v>
      </c>
      <c r="K279" s="92">
        <v>1</v>
      </c>
      <c r="L279" s="92">
        <v>9</v>
      </c>
      <c r="M279" s="93"/>
      <c r="N279" s="93"/>
      <c r="O279" s="98" t="str">
        <f t="shared" si="13"/>
        <v>noun (f)</v>
      </c>
      <c r="P279" s="98"/>
      <c r="Q279" s="98"/>
      <c r="R279" s="98"/>
      <c r="S279" s="101"/>
    </row>
    <row r="280" spans="1:19" x14ac:dyDescent="0.3">
      <c r="A280" s="96" t="s">
        <v>1448</v>
      </c>
      <c r="B280" s="96" t="s">
        <v>1449</v>
      </c>
      <c r="C280" s="97" t="s">
        <v>374</v>
      </c>
      <c r="D280" s="97">
        <v>150</v>
      </c>
      <c r="E280" s="98" t="str">
        <f>IF(D280&lt;=2000,"Y","N")</f>
        <v>Y</v>
      </c>
      <c r="G280" s="102"/>
      <c r="H280" s="102"/>
      <c r="I280" s="91">
        <v>3</v>
      </c>
      <c r="J280" s="91">
        <v>2</v>
      </c>
      <c r="K280" s="92"/>
      <c r="L280" s="92"/>
      <c r="M280" s="93"/>
      <c r="N280" s="93"/>
      <c r="O280" s="98" t="str">
        <f>IF(AND(ISBLANK(G280),ISBLANK(I280),ISBLANK(K280),ISBLANK(M280)),"",C280)</f>
        <v>adv</v>
      </c>
      <c r="P280" s="98"/>
      <c r="Q280" s="98"/>
      <c r="R280" s="98"/>
      <c r="S280" s="101"/>
    </row>
    <row r="281" spans="1:19" s="98" customFormat="1" x14ac:dyDescent="0.3">
      <c r="A281" s="96" t="s">
        <v>1450</v>
      </c>
      <c r="B281" s="96" t="s">
        <v>1451</v>
      </c>
      <c r="C281" s="97" t="s">
        <v>368</v>
      </c>
      <c r="D281" s="97">
        <v>1239</v>
      </c>
      <c r="E281" s="98" t="str">
        <f t="shared" si="12"/>
        <v>Y</v>
      </c>
      <c r="F281" s="97"/>
      <c r="G281" s="90"/>
      <c r="H281" s="90"/>
      <c r="I281" s="91">
        <v>3</v>
      </c>
      <c r="J281" s="91">
        <v>3</v>
      </c>
      <c r="K281" s="92"/>
      <c r="L281" s="92"/>
      <c r="M281" s="93"/>
      <c r="N281" s="93"/>
      <c r="O281" s="98" t="str">
        <f t="shared" si="13"/>
        <v>adj</v>
      </c>
      <c r="P281" s="101"/>
      <c r="S281" s="101"/>
    </row>
    <row r="282" spans="1:19" ht="16.899999999999999" customHeight="1" x14ac:dyDescent="0.3">
      <c r="A282" s="96" t="s">
        <v>892</v>
      </c>
      <c r="B282" s="96" t="s">
        <v>893</v>
      </c>
      <c r="C282" s="97" t="s">
        <v>368</v>
      </c>
      <c r="D282" s="97">
        <v>1219</v>
      </c>
      <c r="E282" s="98" t="str">
        <f t="shared" si="12"/>
        <v>Y</v>
      </c>
      <c r="G282" s="90"/>
      <c r="H282" s="90"/>
      <c r="I282" s="91">
        <v>3</v>
      </c>
      <c r="J282" s="91">
        <v>4</v>
      </c>
      <c r="K282" s="92"/>
      <c r="L282" s="92"/>
      <c r="M282" s="93"/>
      <c r="N282" s="93"/>
      <c r="O282" s="98" t="str">
        <f t="shared" si="13"/>
        <v>adj</v>
      </c>
      <c r="P282" s="98"/>
      <c r="Q282" s="98"/>
      <c r="R282" s="98"/>
      <c r="S282" s="101"/>
    </row>
    <row r="283" spans="1:19" ht="16.899999999999999" customHeight="1" x14ac:dyDescent="0.3">
      <c r="A283" s="96" t="s">
        <v>894</v>
      </c>
      <c r="B283" s="96" t="s">
        <v>895</v>
      </c>
      <c r="C283" s="97" t="s">
        <v>368</v>
      </c>
      <c r="D283" s="97">
        <v>1219</v>
      </c>
      <c r="E283" s="98" t="str">
        <f t="shared" si="12"/>
        <v>Y</v>
      </c>
      <c r="G283" s="90"/>
      <c r="H283" s="90"/>
      <c r="I283" s="91">
        <v>3</v>
      </c>
      <c r="J283" s="91">
        <v>4</v>
      </c>
      <c r="K283" s="92"/>
      <c r="L283" s="92"/>
      <c r="M283" s="93"/>
      <c r="N283" s="93"/>
      <c r="O283" s="98"/>
      <c r="P283" s="98"/>
      <c r="Q283" s="101"/>
      <c r="R283" s="98"/>
      <c r="S283" s="101"/>
    </row>
    <row r="284" spans="1:19" s="98" customFormat="1" x14ac:dyDescent="0.3">
      <c r="A284" s="96" t="s">
        <v>896</v>
      </c>
      <c r="B284" s="96" t="s">
        <v>897</v>
      </c>
      <c r="C284" s="97" t="s">
        <v>368</v>
      </c>
      <c r="D284" s="97">
        <v>1760</v>
      </c>
      <c r="E284" s="98" t="str">
        <f t="shared" si="12"/>
        <v>Y</v>
      </c>
      <c r="F284" s="97"/>
      <c r="G284" s="90"/>
      <c r="H284" s="90"/>
      <c r="I284" s="91">
        <v>3</v>
      </c>
      <c r="J284" s="91">
        <v>4</v>
      </c>
      <c r="K284" s="92"/>
      <c r="L284" s="92"/>
      <c r="M284" s="93"/>
      <c r="N284" s="93"/>
      <c r="O284" s="98" t="str">
        <f t="shared" si="13"/>
        <v>adj</v>
      </c>
      <c r="S284" s="101"/>
    </row>
    <row r="285" spans="1:19" s="98" customFormat="1" x14ac:dyDescent="0.3">
      <c r="A285" s="96" t="s">
        <v>898</v>
      </c>
      <c r="B285" s="96" t="s">
        <v>899</v>
      </c>
      <c r="C285" s="97" t="s">
        <v>368</v>
      </c>
      <c r="D285" s="97">
        <v>1760</v>
      </c>
      <c r="E285" s="98" t="str">
        <f t="shared" si="12"/>
        <v>Y</v>
      </c>
      <c r="F285" s="97"/>
      <c r="G285" s="90"/>
      <c r="H285" s="90"/>
      <c r="I285" s="91">
        <v>3</v>
      </c>
      <c r="J285" s="91">
        <v>4</v>
      </c>
      <c r="K285" s="92"/>
      <c r="L285" s="92"/>
      <c r="M285" s="93"/>
      <c r="N285" s="93"/>
      <c r="P285" s="101"/>
      <c r="S285" s="101"/>
    </row>
    <row r="286" spans="1:19" s="98" customFormat="1" x14ac:dyDescent="0.3">
      <c r="A286" s="96" t="s">
        <v>900</v>
      </c>
      <c r="B286" s="96" t="s">
        <v>901</v>
      </c>
      <c r="C286" s="97" t="s">
        <v>368</v>
      </c>
      <c r="D286" s="97">
        <v>237</v>
      </c>
      <c r="E286" s="98" t="str">
        <f t="shared" si="12"/>
        <v>Y</v>
      </c>
      <c r="F286" s="97"/>
      <c r="G286" s="90"/>
      <c r="H286" s="90"/>
      <c r="I286" s="91">
        <v>3</v>
      </c>
      <c r="J286" s="91">
        <v>4</v>
      </c>
      <c r="K286" s="92"/>
      <c r="L286" s="92"/>
      <c r="M286" s="93"/>
      <c r="N286" s="93"/>
      <c r="O286" s="98" t="str">
        <f t="shared" si="13"/>
        <v>adj</v>
      </c>
      <c r="P286" s="101"/>
      <c r="S286" s="101"/>
    </row>
    <row r="287" spans="1:19" s="98" customFormat="1" x14ac:dyDescent="0.3">
      <c r="A287" s="96" t="s">
        <v>902</v>
      </c>
      <c r="B287" s="96" t="s">
        <v>903</v>
      </c>
      <c r="C287" s="97" t="s">
        <v>368</v>
      </c>
      <c r="D287" s="97">
        <v>2906</v>
      </c>
      <c r="E287" s="98" t="str">
        <f t="shared" si="12"/>
        <v>N</v>
      </c>
      <c r="F287" s="97"/>
      <c r="G287" s="90"/>
      <c r="H287" s="90"/>
      <c r="I287" s="91">
        <v>3</v>
      </c>
      <c r="J287" s="91">
        <v>4</v>
      </c>
      <c r="K287" s="92"/>
      <c r="L287" s="92"/>
      <c r="M287" s="93"/>
      <c r="N287" s="93"/>
      <c r="O287" s="98" t="str">
        <f t="shared" si="13"/>
        <v>adj</v>
      </c>
      <c r="P287" s="101"/>
      <c r="S287" s="101"/>
    </row>
    <row r="288" spans="1:19" s="98" customFormat="1" x14ac:dyDescent="0.3">
      <c r="A288" s="96" t="s">
        <v>904</v>
      </c>
      <c r="B288" s="96" t="s">
        <v>905</v>
      </c>
      <c r="C288" s="97" t="s">
        <v>368</v>
      </c>
      <c r="D288" s="97">
        <v>2670</v>
      </c>
      <c r="E288" s="98" t="str">
        <f t="shared" si="12"/>
        <v>N</v>
      </c>
      <c r="F288" s="97"/>
      <c r="G288" s="90"/>
      <c r="H288" s="90"/>
      <c r="I288" s="91">
        <v>3</v>
      </c>
      <c r="J288" s="91">
        <v>4</v>
      </c>
      <c r="K288" s="92"/>
      <c r="L288" s="92"/>
      <c r="M288" s="93"/>
      <c r="N288" s="93"/>
      <c r="O288" s="98" t="str">
        <f t="shared" si="13"/>
        <v>adj</v>
      </c>
      <c r="P288" s="101"/>
      <c r="S288" s="101"/>
    </row>
    <row r="289" spans="1:19" s="98" customFormat="1" x14ac:dyDescent="0.3">
      <c r="A289" s="96" t="s">
        <v>906</v>
      </c>
      <c r="B289" s="96" t="s">
        <v>907</v>
      </c>
      <c r="C289" s="97" t="s">
        <v>368</v>
      </c>
      <c r="D289" s="97">
        <v>2670</v>
      </c>
      <c r="E289" s="98" t="str">
        <f t="shared" si="12"/>
        <v>N</v>
      </c>
      <c r="F289" s="97"/>
      <c r="G289" s="90"/>
      <c r="H289" s="90"/>
      <c r="I289" s="91">
        <v>3</v>
      </c>
      <c r="J289" s="91">
        <v>4</v>
      </c>
      <c r="K289" s="92"/>
      <c r="L289" s="92"/>
      <c r="M289" s="93"/>
      <c r="N289" s="93"/>
      <c r="P289" s="101"/>
      <c r="S289" s="101"/>
    </row>
    <row r="290" spans="1:19" s="98" customFormat="1" x14ac:dyDescent="0.3">
      <c r="A290" s="96" t="s">
        <v>908</v>
      </c>
      <c r="B290" s="96" t="s">
        <v>909</v>
      </c>
      <c r="C290" s="97" t="s">
        <v>329</v>
      </c>
      <c r="D290" s="97">
        <v>179</v>
      </c>
      <c r="E290" s="98" t="str">
        <f t="shared" si="12"/>
        <v>Y</v>
      </c>
      <c r="F290" s="97"/>
      <c r="G290" s="90"/>
      <c r="H290" s="90"/>
      <c r="I290" s="91">
        <v>3</v>
      </c>
      <c r="J290" s="91">
        <v>5</v>
      </c>
      <c r="K290" s="92"/>
      <c r="L290" s="92"/>
      <c r="M290" s="93"/>
      <c r="N290" s="93"/>
      <c r="O290" s="98" t="str">
        <f t="shared" si="13"/>
        <v>noun (m)</v>
      </c>
      <c r="P290" s="101"/>
      <c r="S290" s="101"/>
    </row>
    <row r="291" spans="1:19" s="98" customFormat="1" x14ac:dyDescent="0.3">
      <c r="A291" s="96" t="s">
        <v>910</v>
      </c>
      <c r="B291" s="96" t="s">
        <v>911</v>
      </c>
      <c r="C291" s="97" t="s">
        <v>329</v>
      </c>
      <c r="D291" s="97">
        <v>939</v>
      </c>
      <c r="E291" s="98" t="str">
        <f t="shared" si="12"/>
        <v>Y</v>
      </c>
      <c r="F291" s="97"/>
      <c r="G291" s="90"/>
      <c r="H291" s="90"/>
      <c r="I291" s="91">
        <v>3</v>
      </c>
      <c r="J291" s="91">
        <v>5</v>
      </c>
      <c r="K291" s="92"/>
      <c r="L291" s="92"/>
      <c r="M291" s="93"/>
      <c r="N291" s="93"/>
      <c r="O291" s="98" t="str">
        <f t="shared" si="13"/>
        <v>noun (m)</v>
      </c>
      <c r="P291" s="101"/>
      <c r="S291" s="101"/>
    </row>
    <row r="292" spans="1:19" s="98" customFormat="1" x14ac:dyDescent="0.3">
      <c r="A292" s="96" t="s">
        <v>912</v>
      </c>
      <c r="B292" s="96" t="s">
        <v>913</v>
      </c>
      <c r="C292" s="97" t="s">
        <v>329</v>
      </c>
      <c r="D292" s="97">
        <v>1139</v>
      </c>
      <c r="E292" s="98" t="str">
        <f t="shared" ref="E292:E334" si="14">IF(D292&lt;=2000,"Y","N")</f>
        <v>Y</v>
      </c>
      <c r="F292" s="97"/>
      <c r="G292" s="90"/>
      <c r="H292" s="90"/>
      <c r="I292" s="91">
        <v>3</v>
      </c>
      <c r="J292" s="91">
        <v>5</v>
      </c>
      <c r="K292" s="92"/>
      <c r="L292" s="92"/>
      <c r="M292" s="93"/>
      <c r="N292" s="93"/>
      <c r="O292" s="98" t="str">
        <f t="shared" si="13"/>
        <v>noun (m)</v>
      </c>
      <c r="P292" s="101"/>
      <c r="S292" s="101"/>
    </row>
    <row r="293" spans="1:19" s="98" customFormat="1" x14ac:dyDescent="0.3">
      <c r="A293" s="96" t="s">
        <v>914</v>
      </c>
      <c r="B293" s="96" t="s">
        <v>915</v>
      </c>
      <c r="C293" s="97" t="s">
        <v>329</v>
      </c>
      <c r="D293" s="97">
        <v>868</v>
      </c>
      <c r="E293" s="98" t="str">
        <f t="shared" si="14"/>
        <v>Y</v>
      </c>
      <c r="F293" s="97"/>
      <c r="G293" s="90"/>
      <c r="H293" s="90"/>
      <c r="I293" s="91">
        <v>3</v>
      </c>
      <c r="J293" s="91">
        <v>5</v>
      </c>
      <c r="K293" s="92"/>
      <c r="L293" s="92"/>
      <c r="M293" s="93"/>
      <c r="N293" s="93"/>
      <c r="O293" s="98" t="str">
        <f t="shared" si="13"/>
        <v>noun (m)</v>
      </c>
      <c r="S293" s="101"/>
    </row>
    <row r="294" spans="1:19" s="98" customFormat="1" x14ac:dyDescent="0.3">
      <c r="A294" s="96" t="s">
        <v>916</v>
      </c>
      <c r="B294" s="96" t="s">
        <v>917</v>
      </c>
      <c r="C294" s="97" t="s">
        <v>329</v>
      </c>
      <c r="D294" s="97">
        <v>1022</v>
      </c>
      <c r="E294" s="98" t="str">
        <f t="shared" si="14"/>
        <v>Y</v>
      </c>
      <c r="F294" s="97"/>
      <c r="G294" s="90"/>
      <c r="H294" s="90"/>
      <c r="I294" s="91">
        <v>3</v>
      </c>
      <c r="J294" s="91">
        <v>5</v>
      </c>
      <c r="K294" s="92"/>
      <c r="L294" s="92"/>
      <c r="M294" s="93"/>
      <c r="N294" s="93"/>
      <c r="O294" s="98" t="str">
        <f t="shared" si="13"/>
        <v>noun (m)</v>
      </c>
      <c r="P294" s="101"/>
      <c r="S294" s="101"/>
    </row>
    <row r="295" spans="1:19" x14ac:dyDescent="0.3">
      <c r="A295" s="96" t="s">
        <v>918</v>
      </c>
      <c r="B295" s="96" t="s">
        <v>919</v>
      </c>
      <c r="C295" s="97" t="s">
        <v>329</v>
      </c>
      <c r="D295" s="97">
        <v>943</v>
      </c>
      <c r="E295" s="98" t="str">
        <f t="shared" si="14"/>
        <v>Y</v>
      </c>
      <c r="G295" s="90"/>
      <c r="H295" s="90"/>
      <c r="I295" s="91">
        <v>3</v>
      </c>
      <c r="J295" s="91">
        <v>5</v>
      </c>
      <c r="K295" s="92"/>
      <c r="L295" s="92"/>
      <c r="M295" s="93"/>
      <c r="N295" s="93"/>
      <c r="O295" s="98" t="str">
        <f t="shared" si="13"/>
        <v>noun (m)</v>
      </c>
      <c r="P295" s="98"/>
      <c r="Q295" s="98"/>
      <c r="R295" s="98"/>
      <c r="S295" s="101"/>
    </row>
    <row r="296" spans="1:19" x14ac:dyDescent="0.3">
      <c r="A296" s="96" t="s">
        <v>920</v>
      </c>
      <c r="B296" s="96" t="s">
        <v>921</v>
      </c>
      <c r="C296" s="97" t="s">
        <v>329</v>
      </c>
      <c r="D296" s="97">
        <v>931</v>
      </c>
      <c r="E296" s="98" t="str">
        <f t="shared" si="14"/>
        <v>Y</v>
      </c>
      <c r="G296" s="90"/>
      <c r="H296" s="90"/>
      <c r="I296" s="91">
        <v>3</v>
      </c>
      <c r="J296" s="91">
        <v>5</v>
      </c>
      <c r="K296" s="92"/>
      <c r="L296" s="92"/>
      <c r="M296" s="93"/>
      <c r="N296" s="93"/>
      <c r="O296" s="98" t="str">
        <f t="shared" si="13"/>
        <v>noun (m)</v>
      </c>
      <c r="P296" s="98"/>
      <c r="Q296" s="98"/>
      <c r="R296" s="98"/>
      <c r="S296" s="101"/>
    </row>
    <row r="297" spans="1:19" x14ac:dyDescent="0.3">
      <c r="A297" s="96" t="s">
        <v>922</v>
      </c>
      <c r="B297" s="96" t="s">
        <v>923</v>
      </c>
      <c r="C297" s="97" t="s">
        <v>329</v>
      </c>
      <c r="D297" s="97">
        <v>1326</v>
      </c>
      <c r="E297" s="98" t="str">
        <f t="shared" si="14"/>
        <v>Y</v>
      </c>
      <c r="G297" s="90"/>
      <c r="H297" s="90"/>
      <c r="I297" s="91">
        <v>3</v>
      </c>
      <c r="J297" s="91">
        <v>5</v>
      </c>
      <c r="K297" s="92"/>
      <c r="L297" s="92"/>
      <c r="M297" s="93"/>
      <c r="N297" s="93"/>
      <c r="O297" s="98" t="str">
        <f t="shared" si="13"/>
        <v>noun (m)</v>
      </c>
      <c r="P297" s="98"/>
      <c r="Q297" s="98"/>
      <c r="R297" s="98"/>
      <c r="S297" s="101"/>
    </row>
    <row r="298" spans="1:19" x14ac:dyDescent="0.3">
      <c r="A298" s="96" t="s">
        <v>924</v>
      </c>
      <c r="B298" s="96" t="s">
        <v>925</v>
      </c>
      <c r="C298" s="97" t="s">
        <v>329</v>
      </c>
      <c r="D298" s="97">
        <v>1445</v>
      </c>
      <c r="E298" s="98" t="str">
        <f t="shared" si="14"/>
        <v>Y</v>
      </c>
      <c r="G298" s="90"/>
      <c r="H298" s="90"/>
      <c r="I298" s="91">
        <v>3</v>
      </c>
      <c r="J298" s="91">
        <v>5</v>
      </c>
      <c r="K298" s="92"/>
      <c r="L298" s="92"/>
      <c r="M298" s="93"/>
      <c r="N298" s="93"/>
      <c r="O298" s="98" t="str">
        <f t="shared" si="13"/>
        <v>noun (m)</v>
      </c>
      <c r="P298" s="98"/>
      <c r="Q298" s="98"/>
      <c r="R298" s="98"/>
      <c r="S298" s="101"/>
    </row>
    <row r="299" spans="1:19" x14ac:dyDescent="0.3">
      <c r="A299" s="96" t="s">
        <v>926</v>
      </c>
      <c r="B299" s="96" t="s">
        <v>927</v>
      </c>
      <c r="C299" s="97" t="s">
        <v>329</v>
      </c>
      <c r="D299" s="97">
        <v>944</v>
      </c>
      <c r="E299" s="98" t="str">
        <f t="shared" si="14"/>
        <v>Y</v>
      </c>
      <c r="G299" s="90"/>
      <c r="H299" s="90"/>
      <c r="I299" s="91">
        <v>3</v>
      </c>
      <c r="J299" s="91">
        <v>5</v>
      </c>
      <c r="K299" s="92"/>
      <c r="L299" s="92"/>
      <c r="M299" s="93"/>
      <c r="N299" s="93"/>
      <c r="O299" s="98" t="str">
        <f t="shared" si="13"/>
        <v>noun (m)</v>
      </c>
      <c r="P299" s="98"/>
      <c r="Q299" s="98"/>
      <c r="R299" s="98"/>
      <c r="S299" s="101"/>
    </row>
    <row r="300" spans="1:19" x14ac:dyDescent="0.3">
      <c r="A300" s="96" t="s">
        <v>928</v>
      </c>
      <c r="B300" s="96" t="s">
        <v>929</v>
      </c>
      <c r="C300" s="97" t="s">
        <v>329</v>
      </c>
      <c r="D300" s="97">
        <v>826</v>
      </c>
      <c r="E300" s="98" t="str">
        <f t="shared" si="14"/>
        <v>Y</v>
      </c>
      <c r="G300" s="90"/>
      <c r="H300" s="90"/>
      <c r="I300" s="91">
        <v>3</v>
      </c>
      <c r="J300" s="91">
        <v>5</v>
      </c>
      <c r="K300" s="92"/>
      <c r="L300" s="92"/>
      <c r="M300" s="93"/>
      <c r="N300" s="93"/>
      <c r="O300" s="98" t="str">
        <f t="shared" si="13"/>
        <v>noun (m)</v>
      </c>
      <c r="P300" s="98"/>
      <c r="Q300" s="98"/>
      <c r="R300" s="98"/>
      <c r="S300" s="101"/>
    </row>
    <row r="301" spans="1:19" x14ac:dyDescent="0.3">
      <c r="A301" s="96" t="s">
        <v>930</v>
      </c>
      <c r="B301" s="96" t="s">
        <v>931</v>
      </c>
      <c r="C301" s="97" t="s">
        <v>329</v>
      </c>
      <c r="D301" s="97">
        <v>982</v>
      </c>
      <c r="E301" s="98" t="str">
        <f t="shared" si="14"/>
        <v>Y</v>
      </c>
      <c r="G301" s="102"/>
      <c r="H301" s="102"/>
      <c r="I301" s="91">
        <v>3</v>
      </c>
      <c r="J301" s="91">
        <v>5</v>
      </c>
      <c r="K301" s="104"/>
      <c r="L301" s="104"/>
      <c r="M301" s="105"/>
      <c r="N301" s="105"/>
      <c r="O301" s="98" t="str">
        <f t="shared" si="13"/>
        <v>noun (m)</v>
      </c>
      <c r="P301" s="98"/>
      <c r="Q301" s="98"/>
      <c r="R301" s="98"/>
      <c r="S301" s="101"/>
    </row>
    <row r="302" spans="1:19" x14ac:dyDescent="0.3">
      <c r="A302" s="96" t="s">
        <v>932</v>
      </c>
      <c r="B302" s="96" t="s">
        <v>933</v>
      </c>
      <c r="C302" s="97" t="s">
        <v>329</v>
      </c>
      <c r="D302" s="97">
        <v>891</v>
      </c>
      <c r="E302" s="98" t="str">
        <f t="shared" si="14"/>
        <v>Y</v>
      </c>
      <c r="G302" s="102"/>
      <c r="H302" s="102"/>
      <c r="I302" s="91">
        <v>3</v>
      </c>
      <c r="J302" s="91">
        <v>5</v>
      </c>
      <c r="K302" s="104"/>
      <c r="L302" s="104"/>
      <c r="M302" s="93"/>
      <c r="N302" s="93"/>
      <c r="O302" s="98" t="str">
        <f t="shared" si="13"/>
        <v>noun (m)</v>
      </c>
      <c r="P302" s="98"/>
      <c r="Q302" s="98"/>
      <c r="R302" s="98"/>
      <c r="S302" s="101"/>
    </row>
    <row r="303" spans="1:19" s="98" customFormat="1" x14ac:dyDescent="0.3">
      <c r="A303" s="96" t="s">
        <v>934</v>
      </c>
      <c r="B303" s="96" t="s">
        <v>935</v>
      </c>
      <c r="C303" s="97" t="s">
        <v>329</v>
      </c>
      <c r="D303" s="97">
        <v>2043</v>
      </c>
      <c r="E303" s="98" t="str">
        <f t="shared" si="14"/>
        <v>N</v>
      </c>
      <c r="F303" s="97"/>
      <c r="G303" s="90"/>
      <c r="H303" s="90"/>
      <c r="I303" s="91">
        <v>3</v>
      </c>
      <c r="J303" s="91">
        <v>5</v>
      </c>
      <c r="K303" s="92"/>
      <c r="L303" s="92"/>
      <c r="M303" s="93"/>
      <c r="N303" s="93"/>
      <c r="O303" s="98" t="str">
        <f t="shared" si="13"/>
        <v>noun (m)</v>
      </c>
      <c r="P303" s="101"/>
      <c r="Q303" s="101"/>
      <c r="S303" s="101"/>
    </row>
    <row r="304" spans="1:19" s="98" customFormat="1" x14ac:dyDescent="0.3">
      <c r="A304" s="96" t="s">
        <v>936</v>
      </c>
      <c r="B304" s="96" t="s">
        <v>937</v>
      </c>
      <c r="C304" s="97" t="s">
        <v>374</v>
      </c>
      <c r="D304" s="97">
        <v>119</v>
      </c>
      <c r="E304" s="98" t="str">
        <f t="shared" si="14"/>
        <v>Y</v>
      </c>
      <c r="F304" s="97"/>
      <c r="G304" s="90"/>
      <c r="H304" s="90"/>
      <c r="I304" s="91">
        <v>3</v>
      </c>
      <c r="J304" s="91">
        <v>5</v>
      </c>
      <c r="K304" s="92"/>
      <c r="L304" s="92"/>
      <c r="M304" s="93"/>
      <c r="N304" s="93"/>
      <c r="O304" s="98" t="str">
        <f t="shared" si="13"/>
        <v>adv</v>
      </c>
      <c r="P304" s="101"/>
      <c r="S304" s="101"/>
    </row>
    <row r="305" spans="1:19" s="98" customFormat="1" x14ac:dyDescent="0.3">
      <c r="A305" s="96" t="s">
        <v>938</v>
      </c>
      <c r="B305" s="96" t="s">
        <v>638</v>
      </c>
      <c r="C305" s="97" t="s">
        <v>352</v>
      </c>
      <c r="D305" s="97">
        <v>7</v>
      </c>
      <c r="E305" s="98" t="str">
        <f t="shared" si="14"/>
        <v>Y</v>
      </c>
      <c r="F305" s="97"/>
      <c r="G305" s="90"/>
      <c r="H305" s="90"/>
      <c r="I305" s="91">
        <v>3</v>
      </c>
      <c r="J305" s="91">
        <v>5</v>
      </c>
      <c r="K305" s="92"/>
      <c r="L305" s="92"/>
      <c r="M305" s="93"/>
      <c r="N305" s="93"/>
      <c r="O305" s="98" t="str">
        <f t="shared" si="13"/>
        <v>prep</v>
      </c>
      <c r="P305" s="101"/>
      <c r="Q305" s="101"/>
      <c r="S305" s="101"/>
    </row>
    <row r="306" spans="1:19" s="98" customFormat="1" x14ac:dyDescent="0.3">
      <c r="A306" s="96" t="s">
        <v>939</v>
      </c>
      <c r="B306" s="96" t="s">
        <v>940</v>
      </c>
      <c r="C306" s="97" t="s">
        <v>941</v>
      </c>
      <c r="D306" s="97">
        <v>1852</v>
      </c>
      <c r="E306" s="98" t="str">
        <f t="shared" si="14"/>
        <v>Y</v>
      </c>
      <c r="F306" s="97"/>
      <c r="G306" s="90"/>
      <c r="H306" s="90"/>
      <c r="I306" s="91">
        <v>3</v>
      </c>
      <c r="J306" s="91">
        <v>5</v>
      </c>
      <c r="K306" s="92"/>
      <c r="L306" s="92"/>
      <c r="M306" s="93"/>
      <c r="N306" s="93"/>
      <c r="O306" s="98" t="str">
        <f t="shared" si="13"/>
        <v>adj, adv, noun (f)</v>
      </c>
      <c r="P306" s="101"/>
      <c r="Q306" s="101"/>
      <c r="S306" s="101"/>
    </row>
    <row r="307" spans="1:19" s="98" customFormat="1" x14ac:dyDescent="0.3">
      <c r="A307" s="96" t="s">
        <v>942</v>
      </c>
      <c r="B307" s="96" t="s">
        <v>943</v>
      </c>
      <c r="C307" s="97" t="s">
        <v>385</v>
      </c>
      <c r="D307" s="97">
        <v>1307</v>
      </c>
      <c r="E307" s="98" t="str">
        <f t="shared" si="14"/>
        <v>Y</v>
      </c>
      <c r="F307" s="97"/>
      <c r="G307" s="90"/>
      <c r="H307" s="90"/>
      <c r="I307" s="91">
        <v>3</v>
      </c>
      <c r="J307" s="91">
        <v>6</v>
      </c>
      <c r="K307" s="92"/>
      <c r="L307" s="92"/>
      <c r="M307" s="93"/>
      <c r="N307" s="93"/>
      <c r="O307" s="98" t="str">
        <f t="shared" si="13"/>
        <v>adj, adv, noun (m)</v>
      </c>
      <c r="P307" s="101"/>
      <c r="S307" s="101"/>
    </row>
    <row r="308" spans="1:19" s="98" customFormat="1" ht="18" x14ac:dyDescent="0.3">
      <c r="A308" s="96" t="s">
        <v>944</v>
      </c>
      <c r="B308" s="96" t="s">
        <v>945</v>
      </c>
      <c r="C308" s="97" t="s">
        <v>329</v>
      </c>
      <c r="D308" s="97">
        <v>277</v>
      </c>
      <c r="E308" s="98" t="str">
        <f>IF(D308&lt;=2000,"Y","N")</f>
        <v>Y</v>
      </c>
      <c r="F308" s="97"/>
      <c r="G308" s="90"/>
      <c r="H308" s="90"/>
      <c r="I308" s="91">
        <v>3</v>
      </c>
      <c r="J308" s="91">
        <v>5</v>
      </c>
      <c r="K308" s="92"/>
      <c r="L308" s="92"/>
      <c r="M308" s="93"/>
      <c r="N308" s="93"/>
      <c r="O308" s="98" t="str">
        <f>IF(AND(ISBLANK(G308),ISBLANK(I308),ISBLANK(K308),ISBLANK(M308)),"",C308)</f>
        <v>noun (m)</v>
      </c>
      <c r="P308" s="101"/>
      <c r="S308" s="101"/>
    </row>
    <row r="309" spans="1:19" x14ac:dyDescent="0.3">
      <c r="A309" s="96" t="s">
        <v>946</v>
      </c>
      <c r="B309" s="96" t="s">
        <v>947</v>
      </c>
      <c r="C309" s="97" t="s">
        <v>326</v>
      </c>
      <c r="D309" s="97">
        <v>755</v>
      </c>
      <c r="E309" s="98" t="str">
        <f t="shared" si="14"/>
        <v>Y</v>
      </c>
      <c r="G309" s="102"/>
      <c r="H309" s="102"/>
      <c r="I309" s="91">
        <v>3</v>
      </c>
      <c r="J309" s="91">
        <v>6</v>
      </c>
      <c r="K309" s="104"/>
      <c r="L309" s="104"/>
      <c r="M309" s="105"/>
      <c r="N309" s="105"/>
      <c r="O309" s="98" t="str">
        <f t="shared" si="13"/>
        <v>noun (f)</v>
      </c>
      <c r="P309" s="98"/>
      <c r="Q309" s="98"/>
      <c r="R309" s="98"/>
      <c r="S309" s="101"/>
    </row>
    <row r="310" spans="1:19" x14ac:dyDescent="0.3">
      <c r="A310" s="96" t="s">
        <v>948</v>
      </c>
      <c r="B310" s="96" t="s">
        <v>949</v>
      </c>
      <c r="C310" s="97" t="s">
        <v>316</v>
      </c>
      <c r="D310" s="97">
        <v>960</v>
      </c>
      <c r="E310" s="98" t="str">
        <f t="shared" si="14"/>
        <v>Y</v>
      </c>
      <c r="F310" s="96"/>
      <c r="G310" s="102"/>
      <c r="H310" s="102"/>
      <c r="I310" s="91">
        <v>3</v>
      </c>
      <c r="J310" s="91">
        <v>7</v>
      </c>
      <c r="K310" s="104"/>
      <c r="L310" s="104"/>
      <c r="M310" s="105"/>
      <c r="N310" s="105"/>
      <c r="O310" s="98" t="str">
        <f t="shared" si="13"/>
        <v>verb</v>
      </c>
      <c r="P310" s="98"/>
      <c r="Q310" s="98"/>
      <c r="R310" s="98"/>
      <c r="S310" s="101"/>
    </row>
    <row r="311" spans="1:19" x14ac:dyDescent="0.3">
      <c r="A311" s="96" t="s">
        <v>950</v>
      </c>
      <c r="B311" s="96" t="s">
        <v>951</v>
      </c>
      <c r="C311" s="97" t="s">
        <v>316</v>
      </c>
      <c r="D311" s="97">
        <v>2322</v>
      </c>
      <c r="E311" s="98" t="str">
        <f t="shared" si="14"/>
        <v>N</v>
      </c>
      <c r="G311" s="102"/>
      <c r="H311" s="102"/>
      <c r="I311" s="91">
        <v>3</v>
      </c>
      <c r="J311" s="91">
        <v>8</v>
      </c>
      <c r="K311" s="104"/>
      <c r="L311" s="104"/>
      <c r="M311" s="105"/>
      <c r="N311" s="105"/>
      <c r="O311" s="98" t="str">
        <f t="shared" si="13"/>
        <v>verb</v>
      </c>
      <c r="P311" s="98"/>
      <c r="Q311" s="98"/>
      <c r="R311" s="98"/>
      <c r="S311" s="101"/>
    </row>
    <row r="312" spans="1:19" x14ac:dyDescent="0.3">
      <c r="A312" s="96" t="s">
        <v>952</v>
      </c>
      <c r="B312" s="96" t="s">
        <v>953</v>
      </c>
      <c r="C312" s="97" t="s">
        <v>316</v>
      </c>
      <c r="D312" s="97">
        <v>339</v>
      </c>
      <c r="E312" s="98" t="str">
        <f t="shared" si="14"/>
        <v>Y</v>
      </c>
      <c r="G312" s="102"/>
      <c r="H312" s="102"/>
      <c r="I312" s="91">
        <v>3</v>
      </c>
      <c r="J312" s="91">
        <v>8</v>
      </c>
      <c r="K312" s="104"/>
      <c r="L312" s="104"/>
      <c r="M312" s="105"/>
      <c r="N312" s="105"/>
      <c r="O312" s="98" t="str">
        <f t="shared" si="13"/>
        <v>verb</v>
      </c>
      <c r="P312" s="98"/>
      <c r="Q312" s="98"/>
      <c r="R312" s="98"/>
      <c r="S312" s="101"/>
    </row>
    <row r="313" spans="1:19" x14ac:dyDescent="0.3">
      <c r="A313" s="96" t="s">
        <v>954</v>
      </c>
      <c r="B313" s="96" t="s">
        <v>955</v>
      </c>
      <c r="C313" s="97" t="s">
        <v>329</v>
      </c>
      <c r="D313" s="97">
        <v>442</v>
      </c>
      <c r="E313" s="98" t="str">
        <f t="shared" si="14"/>
        <v>Y</v>
      </c>
      <c r="G313" s="102"/>
      <c r="H313" s="102"/>
      <c r="I313" s="91">
        <v>3</v>
      </c>
      <c r="J313" s="91">
        <v>8</v>
      </c>
      <c r="K313" s="104"/>
      <c r="L313" s="104"/>
      <c r="M313" s="105"/>
      <c r="N313" s="105"/>
      <c r="O313" s="98" t="str">
        <f t="shared" si="13"/>
        <v>noun (m)</v>
      </c>
      <c r="P313" s="98"/>
      <c r="Q313" s="98"/>
      <c r="R313" s="98"/>
      <c r="S313" s="101"/>
    </row>
    <row r="314" spans="1:19" x14ac:dyDescent="0.3">
      <c r="A314" s="96" t="s">
        <v>956</v>
      </c>
      <c r="B314" s="96" t="s">
        <v>957</v>
      </c>
      <c r="C314" s="97" t="s">
        <v>326</v>
      </c>
      <c r="D314" s="97">
        <v>712</v>
      </c>
      <c r="E314" s="98" t="str">
        <f t="shared" si="14"/>
        <v>Y</v>
      </c>
      <c r="G314" s="102"/>
      <c r="H314" s="102"/>
      <c r="I314" s="91">
        <v>3</v>
      </c>
      <c r="J314" s="91">
        <v>8</v>
      </c>
      <c r="K314" s="104"/>
      <c r="L314" s="104"/>
      <c r="M314" s="105"/>
      <c r="N314" s="105"/>
      <c r="O314" s="98" t="str">
        <f t="shared" si="13"/>
        <v>noun (f)</v>
      </c>
      <c r="P314" s="98"/>
      <c r="Q314" s="98"/>
      <c r="R314" s="98"/>
      <c r="S314" s="101"/>
    </row>
    <row r="315" spans="1:19" s="98" customFormat="1" x14ac:dyDescent="0.3">
      <c r="A315" s="96" t="s">
        <v>1452</v>
      </c>
      <c r="B315" s="96" t="s">
        <v>1453</v>
      </c>
      <c r="C315" s="97" t="s">
        <v>368</v>
      </c>
      <c r="D315" s="97">
        <v>107</v>
      </c>
      <c r="E315" s="98" t="str">
        <f>IF(D315&lt;=2000,"Y","N")</f>
        <v>Y</v>
      </c>
      <c r="F315" s="97"/>
      <c r="G315" s="90"/>
      <c r="H315" s="90"/>
      <c r="I315" s="91">
        <v>3</v>
      </c>
      <c r="J315" s="91">
        <v>12</v>
      </c>
      <c r="K315" s="104"/>
      <c r="L315" s="104"/>
      <c r="M315" s="93"/>
      <c r="N315" s="93"/>
      <c r="O315" s="98" t="str">
        <f>IF(AND(ISBLANK(G315),ISBLANK(I315),ISBLANK(K315),ISBLANK(M315)),"",C315)</f>
        <v>adj</v>
      </c>
      <c r="P315" s="101"/>
      <c r="S315" s="101"/>
    </row>
    <row r="316" spans="1:19" s="98" customFormat="1" x14ac:dyDescent="0.3">
      <c r="A316" s="96" t="s">
        <v>1454</v>
      </c>
      <c r="B316" s="96" t="s">
        <v>1455</v>
      </c>
      <c r="C316" s="97" t="s">
        <v>368</v>
      </c>
      <c r="D316" s="97">
        <v>723</v>
      </c>
      <c r="E316" s="98" t="str">
        <f>IF(D316&lt;=2000,"Y","N")</f>
        <v>Y</v>
      </c>
      <c r="F316" s="97"/>
      <c r="G316" s="90"/>
      <c r="H316" s="90"/>
      <c r="I316" s="91">
        <v>3</v>
      </c>
      <c r="J316" s="91">
        <v>12</v>
      </c>
      <c r="K316" s="92"/>
      <c r="L316" s="92"/>
      <c r="M316" s="93"/>
      <c r="N316" s="93"/>
      <c r="O316" s="98" t="str">
        <f>IF(AND(ISBLANK(G316),ISBLANK(I316),ISBLANK(K316),ISBLANK(M316)),"",C316)</f>
        <v>adj</v>
      </c>
      <c r="P316" s="101"/>
      <c r="S316" s="101"/>
    </row>
    <row r="317" spans="1:19" x14ac:dyDescent="0.3">
      <c r="A317" s="96" t="s">
        <v>960</v>
      </c>
      <c r="B317" s="96" t="s">
        <v>961</v>
      </c>
      <c r="C317" s="97" t="s">
        <v>368</v>
      </c>
      <c r="D317" s="97">
        <v>1392</v>
      </c>
      <c r="E317" s="98" t="str">
        <f t="shared" si="14"/>
        <v>Y</v>
      </c>
      <c r="G317" s="102"/>
      <c r="H317" s="102"/>
      <c r="I317" s="91"/>
      <c r="J317" s="91"/>
      <c r="K317" s="104">
        <v>1</v>
      </c>
      <c r="L317" s="104">
        <v>1</v>
      </c>
      <c r="M317" s="105"/>
      <c r="N317" s="105"/>
      <c r="O317" s="98" t="str">
        <f t="shared" si="13"/>
        <v>adj</v>
      </c>
      <c r="P317" s="98"/>
      <c r="Q317" s="98"/>
      <c r="R317" s="98"/>
      <c r="S317" s="101"/>
    </row>
    <row r="318" spans="1:19" x14ac:dyDescent="0.3">
      <c r="A318" s="96" t="s">
        <v>962</v>
      </c>
      <c r="B318" s="96" t="s">
        <v>963</v>
      </c>
      <c r="C318" s="97" t="s">
        <v>368</v>
      </c>
      <c r="D318" s="97">
        <v>1392</v>
      </c>
      <c r="E318" s="98" t="str">
        <f t="shared" si="14"/>
        <v>Y</v>
      </c>
      <c r="F318" s="96" t="s">
        <v>960</v>
      </c>
      <c r="G318" s="102"/>
      <c r="H318" s="102"/>
      <c r="I318" s="91"/>
      <c r="J318" s="91"/>
      <c r="K318" s="104">
        <v>1</v>
      </c>
      <c r="L318" s="104">
        <v>1</v>
      </c>
      <c r="M318" s="105"/>
      <c r="N318" s="105"/>
      <c r="O318" s="98"/>
      <c r="P318" s="98"/>
      <c r="Q318" s="98"/>
      <c r="R318" s="98"/>
      <c r="S318" s="101"/>
    </row>
    <row r="319" spans="1:19" x14ac:dyDescent="0.3">
      <c r="A319" s="96" t="s">
        <v>964</v>
      </c>
      <c r="B319" s="96" t="s">
        <v>965</v>
      </c>
      <c r="C319" s="97" t="s">
        <v>368</v>
      </c>
      <c r="D319" s="97">
        <v>2264</v>
      </c>
      <c r="E319" s="98" t="str">
        <f t="shared" si="14"/>
        <v>N</v>
      </c>
      <c r="G319" s="102"/>
      <c r="H319" s="102"/>
      <c r="I319" s="91"/>
      <c r="J319" s="91"/>
      <c r="K319" s="104">
        <v>1</v>
      </c>
      <c r="L319" s="104">
        <v>1</v>
      </c>
      <c r="M319" s="105"/>
      <c r="N319" s="105"/>
      <c r="O319" s="98" t="str">
        <f t="shared" si="13"/>
        <v>adj</v>
      </c>
      <c r="P319" s="98"/>
      <c r="Q319" s="98"/>
      <c r="R319" s="98"/>
      <c r="S319" s="101"/>
    </row>
    <row r="320" spans="1:19" x14ac:dyDescent="0.3">
      <c r="A320" s="96" t="s">
        <v>966</v>
      </c>
      <c r="B320" s="96" t="s">
        <v>967</v>
      </c>
      <c r="C320" s="97" t="s">
        <v>368</v>
      </c>
      <c r="D320" s="97">
        <v>422</v>
      </c>
      <c r="E320" s="98" t="str">
        <f t="shared" si="14"/>
        <v>Y</v>
      </c>
      <c r="G320" s="102"/>
      <c r="H320" s="102"/>
      <c r="I320" s="91"/>
      <c r="J320" s="91"/>
      <c r="K320" s="104">
        <v>1</v>
      </c>
      <c r="L320" s="104">
        <v>1</v>
      </c>
      <c r="M320" s="105"/>
      <c r="N320" s="105"/>
      <c r="O320" s="98" t="str">
        <f t="shared" si="13"/>
        <v>adj</v>
      </c>
      <c r="P320" s="98"/>
      <c r="Q320" s="98"/>
      <c r="R320" s="98"/>
      <c r="S320" s="101"/>
    </row>
    <row r="321" spans="1:19" x14ac:dyDescent="0.3">
      <c r="A321" s="96" t="s">
        <v>968</v>
      </c>
      <c r="B321" s="96" t="s">
        <v>969</v>
      </c>
      <c r="C321" s="97" t="s">
        <v>342</v>
      </c>
      <c r="D321" s="97">
        <v>14</v>
      </c>
      <c r="E321" s="98" t="str">
        <f t="shared" si="14"/>
        <v>Y</v>
      </c>
      <c r="G321" s="102"/>
      <c r="H321" s="102"/>
      <c r="I321" s="91"/>
      <c r="J321" s="91"/>
      <c r="K321" s="104">
        <v>1</v>
      </c>
      <c r="L321" s="104">
        <v>1</v>
      </c>
      <c r="M321" s="105">
        <v>1</v>
      </c>
      <c r="N321" s="105">
        <v>1</v>
      </c>
      <c r="O321" s="98" t="str">
        <f t="shared" si="13"/>
        <v>pron</v>
      </c>
      <c r="P321" s="98"/>
      <c r="Q321" s="98"/>
      <c r="R321" s="98"/>
      <c r="S321" s="101"/>
    </row>
    <row r="322" spans="1:19" x14ac:dyDescent="0.3">
      <c r="A322" s="96" t="s">
        <v>970</v>
      </c>
      <c r="B322" s="96" t="s">
        <v>971</v>
      </c>
      <c r="C322" s="97" t="s">
        <v>316</v>
      </c>
      <c r="D322" s="97">
        <v>5</v>
      </c>
      <c r="E322" s="98" t="str">
        <f t="shared" si="14"/>
        <v>Y</v>
      </c>
      <c r="F322" s="97" t="s">
        <v>356</v>
      </c>
      <c r="G322" s="102"/>
      <c r="H322" s="102"/>
      <c r="I322" s="91"/>
      <c r="J322" s="91"/>
      <c r="K322" s="104">
        <v>1</v>
      </c>
      <c r="L322" s="104">
        <v>2</v>
      </c>
      <c r="M322" s="105">
        <v>1</v>
      </c>
      <c r="N322" s="105">
        <v>2</v>
      </c>
      <c r="O322" s="98" t="str">
        <f t="shared" si="13"/>
        <v>verb</v>
      </c>
      <c r="P322" s="98"/>
      <c r="Q322" s="98"/>
      <c r="R322" s="98"/>
      <c r="S322" s="101"/>
    </row>
    <row r="323" spans="1:19" x14ac:dyDescent="0.3">
      <c r="A323" s="96" t="s">
        <v>972</v>
      </c>
      <c r="B323" s="96" t="s">
        <v>973</v>
      </c>
      <c r="C323" s="97" t="s">
        <v>342</v>
      </c>
      <c r="D323" s="97">
        <v>31</v>
      </c>
      <c r="E323" s="98" t="str">
        <f t="shared" si="14"/>
        <v>Y</v>
      </c>
      <c r="G323" s="102"/>
      <c r="H323" s="102"/>
      <c r="I323" s="91"/>
      <c r="J323" s="91"/>
      <c r="K323" s="104">
        <v>1</v>
      </c>
      <c r="L323" s="104">
        <v>2</v>
      </c>
      <c r="M323" s="105">
        <v>1</v>
      </c>
      <c r="N323" s="105">
        <v>2</v>
      </c>
      <c r="O323" s="98" t="str">
        <f t="shared" si="13"/>
        <v>pron</v>
      </c>
      <c r="P323" s="98"/>
      <c r="Q323" s="98"/>
      <c r="R323" s="98"/>
      <c r="S323" s="101"/>
    </row>
    <row r="324" spans="1:19" x14ac:dyDescent="0.3">
      <c r="A324" s="96" t="s">
        <v>974</v>
      </c>
      <c r="B324" s="96" t="s">
        <v>975</v>
      </c>
      <c r="C324" s="97" t="s">
        <v>368</v>
      </c>
      <c r="D324" s="97">
        <v>2643</v>
      </c>
      <c r="E324" s="98" t="str">
        <f t="shared" si="14"/>
        <v>N</v>
      </c>
      <c r="G324" s="102"/>
      <c r="H324" s="102"/>
      <c r="I324" s="91"/>
      <c r="J324" s="91"/>
      <c r="K324" s="104">
        <v>1</v>
      </c>
      <c r="L324" s="104">
        <v>2</v>
      </c>
      <c r="M324" s="105"/>
      <c r="N324" s="105"/>
      <c r="O324" s="98" t="str">
        <f t="shared" ref="O324:O387" si="15">IF(AND(ISBLANK(G324),ISBLANK(I324),ISBLANK(K324),ISBLANK(M324)),"",C324)</f>
        <v>adj</v>
      </c>
      <c r="P324" s="98"/>
      <c r="Q324" s="98"/>
      <c r="R324" s="98"/>
      <c r="S324" s="101"/>
    </row>
    <row r="325" spans="1:19" x14ac:dyDescent="0.3">
      <c r="A325" s="96" t="s">
        <v>976</v>
      </c>
      <c r="B325" s="96" t="s">
        <v>976</v>
      </c>
      <c r="C325" s="97" t="s">
        <v>368</v>
      </c>
      <c r="D325" s="97">
        <v>1859</v>
      </c>
      <c r="E325" s="98" t="str">
        <f t="shared" si="14"/>
        <v>Y</v>
      </c>
      <c r="G325" s="102"/>
      <c r="H325" s="102"/>
      <c r="I325" s="91"/>
      <c r="J325" s="91"/>
      <c r="K325" s="104">
        <v>1</v>
      </c>
      <c r="L325" s="104">
        <v>2</v>
      </c>
      <c r="M325" s="105"/>
      <c r="N325" s="105"/>
      <c r="O325" s="98" t="str">
        <f t="shared" si="15"/>
        <v>adj</v>
      </c>
      <c r="P325" s="98"/>
      <c r="Q325" s="98"/>
      <c r="R325" s="98"/>
      <c r="S325" s="101"/>
    </row>
    <row r="326" spans="1:19" x14ac:dyDescent="0.3">
      <c r="A326" s="96" t="s">
        <v>977</v>
      </c>
      <c r="B326" s="96" t="s">
        <v>978</v>
      </c>
      <c r="C326" s="97" t="s">
        <v>363</v>
      </c>
      <c r="D326" s="97">
        <v>3285</v>
      </c>
      <c r="E326" s="98" t="str">
        <f t="shared" si="14"/>
        <v>N</v>
      </c>
      <c r="G326" s="102"/>
      <c r="H326" s="102"/>
      <c r="I326" s="91"/>
      <c r="J326" s="91"/>
      <c r="K326" s="104">
        <v>1</v>
      </c>
      <c r="L326" s="104">
        <v>3</v>
      </c>
      <c r="M326" s="105">
        <v>1</v>
      </c>
      <c r="N326" s="105">
        <v>3</v>
      </c>
      <c r="O326" s="98" t="str">
        <f t="shared" si="15"/>
        <v>num</v>
      </c>
      <c r="P326" s="98"/>
      <c r="Q326" s="98"/>
      <c r="R326" s="98"/>
      <c r="S326" s="101"/>
    </row>
    <row r="327" spans="1:19" x14ac:dyDescent="0.3">
      <c r="A327" s="96" t="s">
        <v>979</v>
      </c>
      <c r="B327" s="96" t="s">
        <v>980</v>
      </c>
      <c r="C327" s="97" t="s">
        <v>363</v>
      </c>
      <c r="D327" s="97">
        <v>3359</v>
      </c>
      <c r="E327" s="98" t="str">
        <f t="shared" si="14"/>
        <v>N</v>
      </c>
      <c r="G327" s="102"/>
      <c r="H327" s="102"/>
      <c r="I327" s="91"/>
      <c r="J327" s="91"/>
      <c r="K327" s="104">
        <v>1</v>
      </c>
      <c r="L327" s="104">
        <v>3</v>
      </c>
      <c r="M327" s="105">
        <v>1</v>
      </c>
      <c r="N327" s="105">
        <v>3</v>
      </c>
      <c r="O327" s="98" t="str">
        <f t="shared" si="15"/>
        <v>num</v>
      </c>
      <c r="P327" s="98"/>
      <c r="Q327" s="98"/>
      <c r="R327" s="98"/>
      <c r="S327" s="101"/>
    </row>
    <row r="328" spans="1:19" x14ac:dyDescent="0.3">
      <c r="A328" s="96" t="s">
        <v>981</v>
      </c>
      <c r="B328" s="96" t="s">
        <v>982</v>
      </c>
      <c r="C328" s="97" t="s">
        <v>363</v>
      </c>
      <c r="D328" s="97">
        <v>1472</v>
      </c>
      <c r="E328" s="98" t="str">
        <f t="shared" si="14"/>
        <v>Y</v>
      </c>
      <c r="G328" s="102"/>
      <c r="H328" s="102"/>
      <c r="I328" s="91"/>
      <c r="J328" s="91"/>
      <c r="K328" s="104">
        <v>1</v>
      </c>
      <c r="L328" s="104">
        <v>3</v>
      </c>
      <c r="M328" s="105">
        <v>1</v>
      </c>
      <c r="N328" s="105">
        <v>3</v>
      </c>
      <c r="O328" s="98" t="str">
        <f t="shared" si="15"/>
        <v>num</v>
      </c>
      <c r="P328" s="98"/>
      <c r="Q328" s="98"/>
      <c r="R328" s="98"/>
      <c r="S328" s="101"/>
    </row>
    <row r="329" spans="1:19" x14ac:dyDescent="0.3">
      <c r="A329" s="96" t="s">
        <v>983</v>
      </c>
      <c r="B329" s="96" t="s">
        <v>984</v>
      </c>
      <c r="C329" s="97" t="s">
        <v>363</v>
      </c>
      <c r="D329" s="97">
        <v>3285</v>
      </c>
      <c r="E329" s="98" t="str">
        <f t="shared" si="14"/>
        <v>N</v>
      </c>
      <c r="G329" s="102"/>
      <c r="H329" s="102"/>
      <c r="I329" s="91"/>
      <c r="J329" s="91"/>
      <c r="K329" s="104">
        <v>1</v>
      </c>
      <c r="L329" s="104">
        <v>3</v>
      </c>
      <c r="M329" s="105">
        <v>1</v>
      </c>
      <c r="N329" s="105">
        <v>3</v>
      </c>
      <c r="O329" s="98" t="str">
        <f t="shared" si="15"/>
        <v>num</v>
      </c>
      <c r="P329" s="98"/>
      <c r="Q329" s="98"/>
      <c r="R329" s="98"/>
      <c r="S329" s="101"/>
    </row>
    <row r="330" spans="1:19" x14ac:dyDescent="0.3">
      <c r="A330" s="96" t="s">
        <v>985</v>
      </c>
      <c r="B330" s="96" t="s">
        <v>986</v>
      </c>
      <c r="C330" s="97" t="s">
        <v>363</v>
      </c>
      <c r="D330" s="97">
        <v>1273</v>
      </c>
      <c r="E330" s="98" t="str">
        <f t="shared" si="14"/>
        <v>Y</v>
      </c>
      <c r="G330" s="102"/>
      <c r="H330" s="102"/>
      <c r="I330" s="91"/>
      <c r="J330" s="91"/>
      <c r="K330" s="104">
        <v>1</v>
      </c>
      <c r="L330" s="104">
        <v>3</v>
      </c>
      <c r="M330" s="105">
        <v>1</v>
      </c>
      <c r="N330" s="105">
        <v>3</v>
      </c>
      <c r="O330" s="98" t="str">
        <f t="shared" si="15"/>
        <v>num</v>
      </c>
      <c r="P330" s="98"/>
      <c r="Q330" s="98"/>
      <c r="R330" s="98"/>
      <c r="S330" s="101"/>
    </row>
    <row r="331" spans="1:19" x14ac:dyDescent="0.3">
      <c r="A331" s="96" t="s">
        <v>987</v>
      </c>
      <c r="B331" s="96" t="s">
        <v>988</v>
      </c>
      <c r="C331" s="97" t="s">
        <v>363</v>
      </c>
      <c r="D331" s="97" t="s">
        <v>150</v>
      </c>
      <c r="E331" s="98" t="str">
        <f t="shared" si="14"/>
        <v>N</v>
      </c>
      <c r="G331" s="102"/>
      <c r="H331" s="102"/>
      <c r="I331" s="91"/>
      <c r="J331" s="91"/>
      <c r="K331" s="104">
        <v>1</v>
      </c>
      <c r="L331" s="104">
        <v>3</v>
      </c>
      <c r="M331" s="105">
        <v>1</v>
      </c>
      <c r="N331" s="105">
        <v>3</v>
      </c>
      <c r="O331" s="98" t="str">
        <f t="shared" si="15"/>
        <v>num</v>
      </c>
      <c r="P331" s="98"/>
      <c r="Q331" s="98"/>
      <c r="R331" s="98"/>
      <c r="S331" s="101"/>
    </row>
    <row r="332" spans="1:19" x14ac:dyDescent="0.3">
      <c r="A332" s="96" t="s">
        <v>989</v>
      </c>
      <c r="B332" s="96" t="s">
        <v>990</v>
      </c>
      <c r="C332" s="97" t="s">
        <v>363</v>
      </c>
      <c r="D332" s="97">
        <v>1646</v>
      </c>
      <c r="E332" s="98" t="str">
        <f t="shared" si="14"/>
        <v>Y</v>
      </c>
      <c r="G332" s="102"/>
      <c r="H332" s="102"/>
      <c r="I332" s="91"/>
      <c r="J332" s="91"/>
      <c r="K332" s="104">
        <v>1</v>
      </c>
      <c r="L332" s="104">
        <v>3</v>
      </c>
      <c r="M332" s="105">
        <v>1</v>
      </c>
      <c r="N332" s="105">
        <v>3</v>
      </c>
      <c r="O332" s="98" t="str">
        <f t="shared" si="15"/>
        <v>num</v>
      </c>
      <c r="P332" s="98"/>
      <c r="Q332" s="98"/>
      <c r="R332" s="98"/>
      <c r="S332" s="101"/>
    </row>
    <row r="333" spans="1:19" x14ac:dyDescent="0.3">
      <c r="A333" s="96" t="s">
        <v>991</v>
      </c>
      <c r="B333" s="96" t="s">
        <v>992</v>
      </c>
      <c r="C333" s="97" t="s">
        <v>342</v>
      </c>
      <c r="D333" s="97">
        <v>146</v>
      </c>
      <c r="E333" s="98" t="str">
        <f t="shared" si="14"/>
        <v>Y</v>
      </c>
      <c r="G333" s="102"/>
      <c r="H333" s="102"/>
      <c r="I333" s="91"/>
      <c r="J333" s="91"/>
      <c r="K333" s="104">
        <v>1</v>
      </c>
      <c r="L333" s="104">
        <v>4</v>
      </c>
      <c r="M333" s="105">
        <v>1</v>
      </c>
      <c r="N333" s="105">
        <v>4</v>
      </c>
      <c r="O333" s="98" t="str">
        <f t="shared" si="15"/>
        <v>pron</v>
      </c>
      <c r="P333" s="98"/>
      <c r="Q333" s="98"/>
      <c r="R333" s="98"/>
      <c r="S333" s="101"/>
    </row>
    <row r="334" spans="1:19" x14ac:dyDescent="0.3">
      <c r="A334" s="96" t="s">
        <v>993</v>
      </c>
      <c r="B334" s="96" t="s">
        <v>994</v>
      </c>
      <c r="C334" s="97" t="s">
        <v>326</v>
      </c>
      <c r="D334" s="97">
        <v>660</v>
      </c>
      <c r="E334" s="98" t="str">
        <f t="shared" si="14"/>
        <v>Y</v>
      </c>
      <c r="G334" s="102"/>
      <c r="H334" s="102"/>
      <c r="I334" s="91"/>
      <c r="J334" s="91"/>
      <c r="K334" s="104">
        <v>1</v>
      </c>
      <c r="L334" s="104">
        <v>4</v>
      </c>
      <c r="M334" s="105">
        <v>1</v>
      </c>
      <c r="N334" s="105">
        <v>4</v>
      </c>
      <c r="O334" s="98" t="str">
        <f t="shared" si="15"/>
        <v>noun (f)</v>
      </c>
      <c r="P334" s="98"/>
      <c r="Q334" s="98"/>
      <c r="R334" s="98"/>
      <c r="S334" s="101"/>
    </row>
    <row r="335" spans="1:19" s="98" customFormat="1" x14ac:dyDescent="0.3">
      <c r="A335" s="96" t="s">
        <v>995</v>
      </c>
      <c r="B335" s="96" t="s">
        <v>996</v>
      </c>
      <c r="C335" s="97" t="s">
        <v>326</v>
      </c>
      <c r="D335" s="97">
        <v>1667</v>
      </c>
      <c r="E335" s="98" t="s">
        <v>319</v>
      </c>
      <c r="F335" s="97"/>
      <c r="G335"/>
      <c r="H335"/>
      <c r="I335" s="112"/>
      <c r="J335" s="112"/>
      <c r="K335" s="92">
        <v>1</v>
      </c>
      <c r="L335" s="92">
        <v>4</v>
      </c>
      <c r="M335" s="105">
        <v>1</v>
      </c>
      <c r="N335" s="105">
        <v>4</v>
      </c>
      <c r="O335" s="98" t="str">
        <f t="shared" si="15"/>
        <v>noun (f)</v>
      </c>
      <c r="S335" s="101"/>
    </row>
    <row r="336" spans="1:19" x14ac:dyDescent="0.3">
      <c r="A336" s="96" t="s">
        <v>997</v>
      </c>
      <c r="B336" s="96" t="s">
        <v>998</v>
      </c>
      <c r="C336" s="97" t="s">
        <v>316</v>
      </c>
      <c r="D336" s="97">
        <v>5</v>
      </c>
      <c r="E336" s="98" t="str">
        <f t="shared" ref="E336:E343" si="16">IF(D336&lt;=2000,"Y","N")</f>
        <v>Y</v>
      </c>
      <c r="G336" s="102"/>
      <c r="H336" s="102"/>
      <c r="I336" s="91"/>
      <c r="J336" s="91"/>
      <c r="K336" s="104">
        <v>1</v>
      </c>
      <c r="L336" s="104">
        <v>5</v>
      </c>
      <c r="M336" s="105">
        <v>1</v>
      </c>
      <c r="N336" s="105">
        <v>5</v>
      </c>
      <c r="O336" s="98" t="str">
        <f t="shared" si="15"/>
        <v>verb</v>
      </c>
      <c r="P336" s="98"/>
      <c r="Q336" s="98"/>
      <c r="R336" s="98"/>
      <c r="S336" s="101"/>
    </row>
    <row r="337" spans="1:19" ht="18" x14ac:dyDescent="0.3">
      <c r="A337" s="96" t="s">
        <v>999</v>
      </c>
      <c r="B337" s="96" t="s">
        <v>1000</v>
      </c>
      <c r="C337" s="97" t="s">
        <v>342</v>
      </c>
      <c r="D337" s="97">
        <v>50</v>
      </c>
      <c r="E337" s="98" t="str">
        <f t="shared" si="16"/>
        <v>Y</v>
      </c>
      <c r="G337" s="102"/>
      <c r="H337" s="102"/>
      <c r="I337" s="91"/>
      <c r="J337" s="91"/>
      <c r="K337" s="104">
        <v>1</v>
      </c>
      <c r="L337" s="104">
        <v>5</v>
      </c>
      <c r="M337" s="105">
        <v>1</v>
      </c>
      <c r="N337" s="105">
        <v>5</v>
      </c>
      <c r="O337" s="98" t="str">
        <f t="shared" si="15"/>
        <v>pron</v>
      </c>
      <c r="P337" s="98"/>
      <c r="Q337" s="98"/>
      <c r="R337" s="98"/>
      <c r="S337" s="101"/>
    </row>
    <row r="338" spans="1:19" x14ac:dyDescent="0.3">
      <c r="A338" s="96" t="s">
        <v>1001</v>
      </c>
      <c r="B338" s="96" t="s">
        <v>1002</v>
      </c>
      <c r="C338" s="97" t="s">
        <v>374</v>
      </c>
      <c r="D338" s="97">
        <v>124</v>
      </c>
      <c r="E338" s="98" t="str">
        <f t="shared" si="16"/>
        <v>Y</v>
      </c>
      <c r="G338" s="102"/>
      <c r="H338" s="102"/>
      <c r="I338" s="91"/>
      <c r="J338" s="91"/>
      <c r="K338" s="104">
        <v>1</v>
      </c>
      <c r="L338" s="104">
        <v>5</v>
      </c>
      <c r="M338" s="105">
        <v>1</v>
      </c>
      <c r="N338" s="105">
        <v>5</v>
      </c>
      <c r="O338" s="98" t="str">
        <f t="shared" si="15"/>
        <v>adv</v>
      </c>
      <c r="P338" s="98"/>
      <c r="Q338" s="98"/>
      <c r="R338" s="98"/>
      <c r="S338" s="101"/>
    </row>
    <row r="339" spans="1:19" x14ac:dyDescent="0.3">
      <c r="A339" s="96" t="s">
        <v>1003</v>
      </c>
      <c r="B339" s="96" t="s">
        <v>1004</v>
      </c>
      <c r="C339" s="97" t="s">
        <v>374</v>
      </c>
      <c r="D339" s="97">
        <v>103</v>
      </c>
      <c r="E339" s="98" t="str">
        <f t="shared" si="16"/>
        <v>Y</v>
      </c>
      <c r="G339" s="102"/>
      <c r="H339" s="102"/>
      <c r="I339" s="91"/>
      <c r="J339" s="91"/>
      <c r="K339" s="104">
        <v>1</v>
      </c>
      <c r="L339" s="104">
        <v>5</v>
      </c>
      <c r="M339" s="105"/>
      <c r="N339" s="105"/>
      <c r="O339" s="98" t="str">
        <f t="shared" si="15"/>
        <v>adv</v>
      </c>
      <c r="P339" s="98"/>
      <c r="Q339" s="98"/>
      <c r="R339" s="98"/>
      <c r="S339" s="101"/>
    </row>
    <row r="340" spans="1:19" x14ac:dyDescent="0.3">
      <c r="A340" s="96" t="s">
        <v>1005</v>
      </c>
      <c r="B340" s="96" t="s">
        <v>1006</v>
      </c>
      <c r="C340" s="97" t="s">
        <v>374</v>
      </c>
      <c r="D340" s="97">
        <v>2535</v>
      </c>
      <c r="E340" s="98" t="str">
        <f t="shared" si="16"/>
        <v>N</v>
      </c>
      <c r="G340" s="90"/>
      <c r="H340" s="90"/>
      <c r="I340" s="91"/>
      <c r="J340" s="91"/>
      <c r="K340" s="92">
        <v>1</v>
      </c>
      <c r="L340" s="92">
        <v>5</v>
      </c>
      <c r="M340" s="93"/>
      <c r="N340" s="93"/>
      <c r="O340" s="98" t="str">
        <f t="shared" si="15"/>
        <v>adv</v>
      </c>
      <c r="P340" s="98"/>
      <c r="Q340" s="98"/>
      <c r="R340" s="98"/>
      <c r="S340" s="101"/>
    </row>
    <row r="341" spans="1:19" x14ac:dyDescent="0.3">
      <c r="A341" s="96" t="s">
        <v>1007</v>
      </c>
      <c r="B341" s="96" t="s">
        <v>1008</v>
      </c>
      <c r="C341" s="97" t="s">
        <v>316</v>
      </c>
      <c r="D341" s="97">
        <v>5</v>
      </c>
      <c r="E341" s="98" t="str">
        <f t="shared" si="16"/>
        <v>Y</v>
      </c>
      <c r="G341" s="90"/>
      <c r="H341" s="90"/>
      <c r="I341" s="91"/>
      <c r="J341" s="91"/>
      <c r="K341" s="92">
        <v>1</v>
      </c>
      <c r="L341" s="92">
        <v>6</v>
      </c>
      <c r="M341" s="93">
        <v>1</v>
      </c>
      <c r="N341" s="93">
        <v>6</v>
      </c>
      <c r="O341" s="98" t="str">
        <f t="shared" si="15"/>
        <v>verb</v>
      </c>
      <c r="P341" s="101"/>
      <c r="Q341" s="98"/>
      <c r="R341" s="98"/>
      <c r="S341" s="101"/>
    </row>
    <row r="342" spans="1:19" x14ac:dyDescent="0.3">
      <c r="A342" s="96" t="s">
        <v>1009</v>
      </c>
      <c r="B342" s="96" t="s">
        <v>1010</v>
      </c>
      <c r="C342" s="97" t="s">
        <v>342</v>
      </c>
      <c r="D342" s="97">
        <v>13</v>
      </c>
      <c r="E342" s="98" t="str">
        <f t="shared" si="16"/>
        <v>Y</v>
      </c>
      <c r="G342" s="90"/>
      <c r="H342" s="90"/>
      <c r="I342" s="91"/>
      <c r="J342" s="91"/>
      <c r="K342" s="92">
        <v>1</v>
      </c>
      <c r="L342" s="92">
        <v>6</v>
      </c>
      <c r="M342" s="93">
        <v>1</v>
      </c>
      <c r="N342" s="93">
        <v>6</v>
      </c>
      <c r="O342" s="98" t="str">
        <f t="shared" si="15"/>
        <v>pron</v>
      </c>
      <c r="Q342" s="98"/>
      <c r="R342" s="98"/>
      <c r="S342" s="101"/>
    </row>
    <row r="343" spans="1:19" x14ac:dyDescent="0.3">
      <c r="A343" s="96" t="s">
        <v>1011</v>
      </c>
      <c r="B343" s="96" t="s">
        <v>1012</v>
      </c>
      <c r="C343" s="97" t="s">
        <v>342</v>
      </c>
      <c r="D343" s="97">
        <v>38</v>
      </c>
      <c r="E343" s="98" t="str">
        <f t="shared" si="16"/>
        <v>Y</v>
      </c>
      <c r="G343" s="90"/>
      <c r="H343" s="90"/>
      <c r="I343" s="91"/>
      <c r="J343" s="91"/>
      <c r="K343" s="92">
        <v>1</v>
      </c>
      <c r="L343" s="92">
        <v>6</v>
      </c>
      <c r="M343" s="93">
        <v>1</v>
      </c>
      <c r="N343" s="93">
        <v>6</v>
      </c>
      <c r="O343" s="98" t="str">
        <f t="shared" si="15"/>
        <v>pron</v>
      </c>
    </row>
    <row r="344" spans="1:19" x14ac:dyDescent="0.3">
      <c r="A344" s="96" t="s">
        <v>1013</v>
      </c>
      <c r="B344" s="96" t="s">
        <v>1014</v>
      </c>
      <c r="C344" s="97" t="s">
        <v>326</v>
      </c>
      <c r="D344" s="97">
        <v>2305</v>
      </c>
      <c r="E344" s="98" t="s">
        <v>463</v>
      </c>
      <c r="G344" s="102"/>
      <c r="H344" s="102"/>
      <c r="I344" s="91"/>
      <c r="J344" s="91"/>
      <c r="K344" s="104">
        <v>1</v>
      </c>
      <c r="L344" s="104">
        <v>7</v>
      </c>
      <c r="M344" s="105"/>
      <c r="N344" s="105"/>
      <c r="O344" s="98" t="str">
        <f t="shared" si="15"/>
        <v>noun (f)</v>
      </c>
      <c r="P344" s="98"/>
      <c r="Q344" s="98"/>
      <c r="R344" s="98"/>
      <c r="S344" s="101"/>
    </row>
    <row r="345" spans="1:19" x14ac:dyDescent="0.3">
      <c r="A345" s="96" t="s">
        <v>1015</v>
      </c>
      <c r="B345" s="96" t="s">
        <v>1016</v>
      </c>
      <c r="C345" s="97" t="s">
        <v>329</v>
      </c>
      <c r="D345" s="97">
        <v>1335</v>
      </c>
      <c r="E345" s="98" t="s">
        <v>319</v>
      </c>
      <c r="G345" s="102"/>
      <c r="H345" s="102"/>
      <c r="I345" s="91"/>
      <c r="J345" s="91"/>
      <c r="K345" s="104">
        <v>1</v>
      </c>
      <c r="L345" s="104">
        <v>7</v>
      </c>
      <c r="M345" s="105"/>
      <c r="N345" s="105"/>
      <c r="O345" s="98" t="str">
        <f t="shared" si="15"/>
        <v>noun (m)</v>
      </c>
      <c r="Q345" s="98"/>
      <c r="R345" s="98"/>
      <c r="S345" s="101"/>
    </row>
    <row r="346" spans="1:19" x14ac:dyDescent="0.3">
      <c r="A346" s="96" t="s">
        <v>1017</v>
      </c>
      <c r="B346" s="96" t="s">
        <v>1018</v>
      </c>
      <c r="C346" s="97" t="s">
        <v>329</v>
      </c>
      <c r="D346" s="97">
        <v>2201</v>
      </c>
      <c r="E346" s="98" t="str">
        <f t="shared" ref="E346:E351" si="17">IF(D346&lt;=2000,"Y","N")</f>
        <v>N</v>
      </c>
      <c r="G346" s="102"/>
      <c r="H346" s="102"/>
      <c r="I346" s="91"/>
      <c r="J346" s="91"/>
      <c r="K346" s="104">
        <v>1</v>
      </c>
      <c r="L346" s="104">
        <v>7</v>
      </c>
      <c r="M346" s="105"/>
      <c r="N346" s="105"/>
      <c r="O346" s="98" t="str">
        <f t="shared" si="15"/>
        <v>noun (m)</v>
      </c>
      <c r="P346" s="98"/>
      <c r="Q346" s="98"/>
      <c r="R346" s="98"/>
      <c r="S346" s="101"/>
    </row>
    <row r="347" spans="1:19" s="98" customFormat="1" x14ac:dyDescent="0.3">
      <c r="A347" s="96" t="s">
        <v>1019</v>
      </c>
      <c r="B347" s="107" t="s">
        <v>1020</v>
      </c>
      <c r="C347" s="97" t="s">
        <v>368</v>
      </c>
      <c r="D347" s="97">
        <v>292</v>
      </c>
      <c r="E347" s="98" t="str">
        <f t="shared" si="17"/>
        <v>Y</v>
      </c>
      <c r="F347" s="97"/>
      <c r="G347" s="90"/>
      <c r="H347" s="90"/>
      <c r="I347" s="91"/>
      <c r="J347" s="91"/>
      <c r="K347" s="92">
        <v>1</v>
      </c>
      <c r="L347" s="92">
        <v>7</v>
      </c>
      <c r="M347" s="93"/>
      <c r="N347" s="93"/>
      <c r="O347" s="98" t="str">
        <f t="shared" si="15"/>
        <v>adj</v>
      </c>
      <c r="P347" s="101"/>
      <c r="S347" s="101"/>
    </row>
    <row r="348" spans="1:19" s="98" customFormat="1" x14ac:dyDescent="0.3">
      <c r="A348" s="96" t="s">
        <v>1021</v>
      </c>
      <c r="B348" s="107" t="s">
        <v>1022</v>
      </c>
      <c r="C348" s="97" t="s">
        <v>368</v>
      </c>
      <c r="D348" s="97">
        <v>555</v>
      </c>
      <c r="E348" s="98" t="str">
        <f t="shared" si="17"/>
        <v>Y</v>
      </c>
      <c r="F348" s="97"/>
      <c r="G348" s="90"/>
      <c r="H348" s="90"/>
      <c r="I348" s="91"/>
      <c r="J348" s="91"/>
      <c r="K348" s="92">
        <v>1</v>
      </c>
      <c r="L348" s="92">
        <v>7</v>
      </c>
      <c r="M348" s="93"/>
      <c r="N348" s="93"/>
      <c r="O348" s="98" t="str">
        <f t="shared" si="15"/>
        <v>adj</v>
      </c>
      <c r="P348" s="101"/>
      <c r="S348" s="101"/>
    </row>
    <row r="349" spans="1:19" x14ac:dyDescent="0.3">
      <c r="A349" s="96" t="s">
        <v>1023</v>
      </c>
      <c r="B349" s="96" t="s">
        <v>1024</v>
      </c>
      <c r="C349" s="97" t="s">
        <v>329</v>
      </c>
      <c r="D349" s="97">
        <v>188</v>
      </c>
      <c r="E349" s="98" t="str">
        <f t="shared" si="17"/>
        <v>Y</v>
      </c>
      <c r="G349" s="90"/>
      <c r="H349" s="90"/>
      <c r="I349" s="91"/>
      <c r="J349" s="91"/>
      <c r="K349" s="92">
        <v>1</v>
      </c>
      <c r="L349" s="92">
        <v>8</v>
      </c>
      <c r="M349" s="93"/>
      <c r="N349" s="93"/>
      <c r="O349" s="98" t="str">
        <f t="shared" si="15"/>
        <v>noun (m)</v>
      </c>
      <c r="P349" s="98"/>
      <c r="Q349" s="98"/>
      <c r="R349" s="98"/>
      <c r="S349" s="101"/>
    </row>
    <row r="350" spans="1:19" x14ac:dyDescent="0.3">
      <c r="A350" s="96" t="s">
        <v>1025</v>
      </c>
      <c r="B350" s="96" t="s">
        <v>1026</v>
      </c>
      <c r="C350" s="97" t="s">
        <v>326</v>
      </c>
      <c r="D350" s="97">
        <v>887</v>
      </c>
      <c r="E350" s="98" t="str">
        <f t="shared" si="17"/>
        <v>Y</v>
      </c>
      <c r="G350" s="90"/>
      <c r="H350" s="90"/>
      <c r="I350" s="91"/>
      <c r="J350" s="91"/>
      <c r="K350" s="92">
        <v>1</v>
      </c>
      <c r="L350" s="92">
        <v>8</v>
      </c>
      <c r="M350" s="93"/>
      <c r="N350" s="93"/>
      <c r="O350" s="98" t="str">
        <f t="shared" si="15"/>
        <v>noun (f)</v>
      </c>
      <c r="P350" s="98"/>
      <c r="Q350" s="98"/>
      <c r="R350" s="98"/>
      <c r="S350" s="101"/>
    </row>
    <row r="351" spans="1:19" x14ac:dyDescent="0.3">
      <c r="A351" s="96" t="s">
        <v>1027</v>
      </c>
      <c r="B351" s="96" t="s">
        <v>1028</v>
      </c>
      <c r="C351" s="97" t="s">
        <v>368</v>
      </c>
      <c r="D351" s="97">
        <v>1026</v>
      </c>
      <c r="E351" s="98" t="str">
        <f t="shared" si="17"/>
        <v>Y</v>
      </c>
      <c r="G351" s="90"/>
      <c r="H351" s="90"/>
      <c r="I351" s="91"/>
      <c r="J351" s="91"/>
      <c r="K351" s="92">
        <v>1</v>
      </c>
      <c r="L351" s="92">
        <v>8</v>
      </c>
      <c r="M351" s="93"/>
      <c r="N351" s="93"/>
      <c r="O351" s="98" t="str">
        <f t="shared" si="15"/>
        <v>adj</v>
      </c>
      <c r="P351" s="98"/>
      <c r="Q351" s="98"/>
      <c r="R351" s="98"/>
      <c r="S351" s="101"/>
    </row>
    <row r="352" spans="1:19" x14ac:dyDescent="0.3">
      <c r="A352" s="96" t="s">
        <v>1029</v>
      </c>
      <c r="B352" s="96" t="s">
        <v>1030</v>
      </c>
      <c r="C352" s="97" t="s">
        <v>1031</v>
      </c>
      <c r="D352" s="97">
        <v>608</v>
      </c>
      <c r="E352" s="98" t="s">
        <v>319</v>
      </c>
      <c r="G352" s="90"/>
      <c r="H352" s="90"/>
      <c r="I352" s="91"/>
      <c r="J352" s="91"/>
      <c r="K352" s="92">
        <v>1</v>
      </c>
      <c r="L352" s="92">
        <v>9</v>
      </c>
      <c r="M352" s="93"/>
      <c r="N352" s="93"/>
      <c r="O352" s="98" t="str">
        <f t="shared" si="15"/>
        <v xml:space="preserve">noun (f) </v>
      </c>
      <c r="P352" s="98"/>
      <c r="Q352" s="98"/>
      <c r="R352" s="98"/>
      <c r="S352" s="101"/>
    </row>
    <row r="353" spans="1:19" x14ac:dyDescent="0.3">
      <c r="A353" s="96" t="s">
        <v>1032</v>
      </c>
      <c r="B353" s="96" t="s">
        <v>405</v>
      </c>
      <c r="C353" s="97" t="s">
        <v>368</v>
      </c>
      <c r="D353" s="97">
        <v>188</v>
      </c>
      <c r="E353" s="98" t="str">
        <f>IF(D353&lt;=2000,"Y","N")</f>
        <v>Y</v>
      </c>
      <c r="G353" s="90"/>
      <c r="H353" s="90"/>
      <c r="I353" s="91"/>
      <c r="J353" s="91"/>
      <c r="K353" s="92">
        <v>1</v>
      </c>
      <c r="L353" s="92">
        <v>9</v>
      </c>
      <c r="M353" s="93">
        <v>1</v>
      </c>
      <c r="N353" s="93">
        <v>12</v>
      </c>
      <c r="O353" s="98" t="str">
        <f t="shared" si="15"/>
        <v>adj</v>
      </c>
      <c r="P353" s="98"/>
      <c r="Q353" s="98"/>
      <c r="R353" s="98"/>
      <c r="S353" s="101"/>
    </row>
    <row r="354" spans="1:19" x14ac:dyDescent="0.3">
      <c r="A354" s="96" t="s">
        <v>1033</v>
      </c>
      <c r="B354" s="96" t="s">
        <v>1034</v>
      </c>
      <c r="C354" s="97" t="s">
        <v>368</v>
      </c>
      <c r="D354" s="97">
        <v>212</v>
      </c>
      <c r="E354" s="98" t="str">
        <f>IF(D354&lt;=2000,"Y","N")</f>
        <v>Y</v>
      </c>
      <c r="G354" s="90"/>
      <c r="H354" s="90"/>
      <c r="I354" s="91"/>
      <c r="J354" s="91"/>
      <c r="K354" s="92">
        <v>1</v>
      </c>
      <c r="L354" s="92">
        <v>9</v>
      </c>
      <c r="M354" s="93"/>
      <c r="N354" s="93"/>
      <c r="O354" s="98" t="str">
        <f t="shared" si="15"/>
        <v>adj</v>
      </c>
      <c r="P354" s="98"/>
      <c r="Q354" s="98"/>
      <c r="R354" s="98"/>
      <c r="S354" s="101"/>
    </row>
    <row r="355" spans="1:19" x14ac:dyDescent="0.3">
      <c r="A355" s="96" t="s">
        <v>1035</v>
      </c>
      <c r="B355" s="96" t="s">
        <v>1036</v>
      </c>
      <c r="C355" s="97" t="s">
        <v>368</v>
      </c>
      <c r="D355" s="97">
        <v>726</v>
      </c>
      <c r="E355" s="98" t="str">
        <f>IF(D355&lt;=2000,"Y","N")</f>
        <v>Y</v>
      </c>
      <c r="G355" s="90"/>
      <c r="H355" s="90"/>
      <c r="I355" s="91"/>
      <c r="J355" s="91"/>
      <c r="K355" s="92">
        <v>1</v>
      </c>
      <c r="L355" s="92">
        <v>9</v>
      </c>
      <c r="M355" s="93"/>
      <c r="N355" s="93"/>
      <c r="O355" s="98" t="str">
        <f t="shared" si="15"/>
        <v>adj</v>
      </c>
      <c r="Q355" s="98"/>
      <c r="R355" s="98"/>
      <c r="S355" s="101"/>
    </row>
    <row r="356" spans="1:19" x14ac:dyDescent="0.3">
      <c r="A356" s="96" t="s">
        <v>1037</v>
      </c>
      <c r="B356" s="96" t="s">
        <v>1038</v>
      </c>
      <c r="C356" s="97" t="s">
        <v>316</v>
      </c>
      <c r="D356" s="97">
        <v>8</v>
      </c>
      <c r="E356" s="98" t="str">
        <f>IF(D356&lt;=2000,"Y","N")</f>
        <v>Y</v>
      </c>
      <c r="G356" s="102"/>
      <c r="H356" s="102"/>
      <c r="I356" s="91"/>
      <c r="J356" s="91"/>
      <c r="K356" s="104">
        <v>1</v>
      </c>
      <c r="L356" s="104">
        <v>10</v>
      </c>
      <c r="M356" s="105">
        <v>1</v>
      </c>
      <c r="N356" s="105">
        <v>11</v>
      </c>
      <c r="O356" s="98" t="str">
        <f t="shared" si="15"/>
        <v>verb</v>
      </c>
    </row>
    <row r="357" spans="1:19" x14ac:dyDescent="0.3">
      <c r="A357" s="96" t="s">
        <v>1039</v>
      </c>
      <c r="B357" s="96" t="s">
        <v>1040</v>
      </c>
      <c r="C357" s="97" t="s">
        <v>316</v>
      </c>
      <c r="D357" s="97">
        <v>8</v>
      </c>
      <c r="E357" s="98" t="str">
        <f>IF(D357&lt;=2000,"Y","N")</f>
        <v>Y</v>
      </c>
      <c r="G357" s="102"/>
      <c r="H357" s="102"/>
      <c r="I357" s="103"/>
      <c r="J357" s="103"/>
      <c r="K357" s="104">
        <v>1</v>
      </c>
      <c r="L357" s="104">
        <v>10</v>
      </c>
      <c r="M357" s="105">
        <v>1</v>
      </c>
      <c r="N357" s="105">
        <v>11</v>
      </c>
      <c r="O357" s="98" t="str">
        <f t="shared" si="15"/>
        <v>verb</v>
      </c>
    </row>
    <row r="358" spans="1:19" x14ac:dyDescent="0.3">
      <c r="A358" s="96" t="s">
        <v>1041</v>
      </c>
      <c r="B358" s="96" t="s">
        <v>1042</v>
      </c>
      <c r="C358" s="97" t="s">
        <v>329</v>
      </c>
      <c r="D358" s="97">
        <v>169</v>
      </c>
      <c r="E358" s="98" t="s">
        <v>319</v>
      </c>
      <c r="G358" s="90"/>
      <c r="H358" s="90"/>
      <c r="I358" s="91"/>
      <c r="J358" s="91"/>
      <c r="K358" s="92">
        <v>1</v>
      </c>
      <c r="L358" s="92">
        <v>10</v>
      </c>
      <c r="M358" s="93"/>
      <c r="N358" s="93"/>
      <c r="O358" s="98" t="str">
        <f t="shared" si="15"/>
        <v>noun (m)</v>
      </c>
    </row>
    <row r="359" spans="1:19" x14ac:dyDescent="0.3">
      <c r="A359" s="96" t="s">
        <v>1043</v>
      </c>
      <c r="B359" s="96" t="s">
        <v>1044</v>
      </c>
      <c r="C359" s="97" t="s">
        <v>329</v>
      </c>
      <c r="D359" s="97">
        <v>1290</v>
      </c>
      <c r="E359" s="98" t="str">
        <f>IF(D359&lt;=2000,"Y","N")</f>
        <v>Y</v>
      </c>
      <c r="G359" s="90"/>
      <c r="H359" s="90"/>
      <c r="I359" s="91"/>
      <c r="J359" s="91"/>
      <c r="K359" s="92">
        <v>1</v>
      </c>
      <c r="L359" s="92">
        <v>10</v>
      </c>
      <c r="M359" s="93">
        <v>3</v>
      </c>
      <c r="N359" s="93">
        <v>9</v>
      </c>
      <c r="O359" s="98" t="str">
        <f t="shared" si="15"/>
        <v>noun (m)</v>
      </c>
      <c r="P359" s="98"/>
      <c r="Q359" s="98"/>
      <c r="R359" s="98"/>
      <c r="S359" s="101"/>
    </row>
    <row r="360" spans="1:19" x14ac:dyDescent="0.3">
      <c r="A360" s="96" t="s">
        <v>1045</v>
      </c>
      <c r="B360" s="96" t="s">
        <v>1046</v>
      </c>
      <c r="C360" s="97" t="s">
        <v>316</v>
      </c>
      <c r="D360" s="97">
        <v>8</v>
      </c>
      <c r="E360" s="98" t="str">
        <f>IF(D360&lt;=2000,"Y","N")</f>
        <v>Y</v>
      </c>
      <c r="G360" s="102"/>
      <c r="H360" s="102"/>
      <c r="I360" s="103"/>
      <c r="J360" s="103"/>
      <c r="K360" s="104">
        <v>1</v>
      </c>
      <c r="L360" s="104">
        <v>11</v>
      </c>
      <c r="M360" s="105">
        <v>1</v>
      </c>
      <c r="N360" s="105">
        <v>11</v>
      </c>
      <c r="O360" s="98" t="str">
        <f t="shared" si="15"/>
        <v>verb</v>
      </c>
      <c r="P360" s="98"/>
    </row>
    <row r="361" spans="1:19" x14ac:dyDescent="0.3">
      <c r="A361" s="96" t="s">
        <v>1047</v>
      </c>
      <c r="B361" s="96" t="s">
        <v>1048</v>
      </c>
      <c r="C361" s="97" t="s">
        <v>329</v>
      </c>
      <c r="D361" s="97">
        <v>870</v>
      </c>
      <c r="E361" s="98" t="str">
        <f>IF(D361&lt;=2000,"Y","N")</f>
        <v>Y</v>
      </c>
      <c r="K361" s="104">
        <v>1</v>
      </c>
      <c r="L361" s="104">
        <v>11</v>
      </c>
      <c r="O361" s="98" t="str">
        <f t="shared" si="15"/>
        <v>noun (m)</v>
      </c>
      <c r="Q361" s="101"/>
      <c r="R361" s="98"/>
      <c r="S361" s="101"/>
    </row>
    <row r="362" spans="1:19" x14ac:dyDescent="0.3">
      <c r="A362" s="96" t="s">
        <v>1049</v>
      </c>
      <c r="B362" s="96" t="s">
        <v>1050</v>
      </c>
      <c r="C362" s="97" t="s">
        <v>326</v>
      </c>
      <c r="D362" s="97">
        <v>1604</v>
      </c>
      <c r="E362" s="98" t="s">
        <v>319</v>
      </c>
      <c r="K362" s="104">
        <v>1</v>
      </c>
      <c r="L362" s="104">
        <v>11</v>
      </c>
      <c r="O362" s="98" t="str">
        <f t="shared" si="15"/>
        <v>noun (f)</v>
      </c>
    </row>
    <row r="363" spans="1:19" x14ac:dyDescent="0.3">
      <c r="A363" s="96" t="s">
        <v>1051</v>
      </c>
      <c r="B363" s="96" t="s">
        <v>1052</v>
      </c>
      <c r="C363" s="97" t="s">
        <v>329</v>
      </c>
      <c r="D363" s="97">
        <v>2284</v>
      </c>
      <c r="E363" s="98" t="str">
        <f>IF(D363&lt;=2000,"Y","N")</f>
        <v>N</v>
      </c>
      <c r="G363" s="90"/>
      <c r="H363" s="90"/>
      <c r="I363" s="91"/>
      <c r="J363" s="91"/>
      <c r="K363" s="92">
        <v>1</v>
      </c>
      <c r="L363" s="92">
        <v>11</v>
      </c>
      <c r="M363" s="93"/>
      <c r="N363" s="93"/>
      <c r="O363" s="98" t="str">
        <f t="shared" si="15"/>
        <v>noun (m)</v>
      </c>
    </row>
    <row r="364" spans="1:19" x14ac:dyDescent="0.3">
      <c r="A364" s="96" t="s">
        <v>1053</v>
      </c>
      <c r="B364" s="96" t="s">
        <v>1054</v>
      </c>
      <c r="C364" s="97" t="s">
        <v>326</v>
      </c>
      <c r="D364" s="97">
        <v>4699</v>
      </c>
      <c r="E364" s="98" t="s">
        <v>463</v>
      </c>
      <c r="K364" s="104">
        <v>1</v>
      </c>
      <c r="L364" s="104">
        <v>11</v>
      </c>
      <c r="O364" s="98" t="str">
        <f t="shared" si="15"/>
        <v>noun (f)</v>
      </c>
    </row>
    <row r="365" spans="1:19" x14ac:dyDescent="0.3">
      <c r="A365" s="96" t="s">
        <v>1055</v>
      </c>
      <c r="B365" s="96" t="s">
        <v>1056</v>
      </c>
      <c r="C365" s="97" t="s">
        <v>326</v>
      </c>
      <c r="D365" s="97">
        <v>812</v>
      </c>
      <c r="E365" s="98" t="str">
        <f t="shared" ref="E365:E374" si="18">IF(D365&lt;=2000,"Y","N")</f>
        <v>Y</v>
      </c>
      <c r="G365" s="90"/>
      <c r="H365" s="90"/>
      <c r="I365" s="91"/>
      <c r="J365" s="91"/>
      <c r="K365" s="92">
        <v>1</v>
      </c>
      <c r="L365" s="92">
        <v>11</v>
      </c>
      <c r="M365" s="93">
        <v>2</v>
      </c>
      <c r="N365" s="93">
        <v>1</v>
      </c>
      <c r="O365" s="98" t="str">
        <f t="shared" si="15"/>
        <v>noun (f)</v>
      </c>
      <c r="P365" s="98"/>
      <c r="Q365" s="98"/>
      <c r="R365" s="98"/>
      <c r="S365" s="101"/>
    </row>
    <row r="366" spans="1:19" ht="18" x14ac:dyDescent="0.3">
      <c r="A366" s="96" t="s">
        <v>1057</v>
      </c>
      <c r="B366" s="96" t="s">
        <v>1058</v>
      </c>
      <c r="C366" s="97" t="s">
        <v>368</v>
      </c>
      <c r="D366" s="97">
        <v>393</v>
      </c>
      <c r="E366" s="98" t="str">
        <f t="shared" si="18"/>
        <v>Y</v>
      </c>
      <c r="K366" s="104">
        <v>1</v>
      </c>
      <c r="L366" s="104">
        <v>11</v>
      </c>
      <c r="M366" s="93">
        <v>1</v>
      </c>
      <c r="N366" s="93">
        <v>11</v>
      </c>
      <c r="O366" s="98" t="str">
        <f t="shared" si="15"/>
        <v>adj</v>
      </c>
    </row>
    <row r="367" spans="1:19" x14ac:dyDescent="0.3">
      <c r="A367" s="96" t="s">
        <v>1059</v>
      </c>
      <c r="B367" s="96" t="s">
        <v>1060</v>
      </c>
      <c r="C367" s="97" t="s">
        <v>368</v>
      </c>
      <c r="D367" s="97">
        <v>393</v>
      </c>
      <c r="E367" s="98" t="str">
        <f t="shared" si="18"/>
        <v>Y</v>
      </c>
      <c r="K367" s="104">
        <v>1</v>
      </c>
      <c r="L367" s="104">
        <v>11</v>
      </c>
      <c r="M367" s="93">
        <v>1</v>
      </c>
      <c r="N367" s="93">
        <v>11</v>
      </c>
      <c r="O367" s="98" t="str">
        <f t="shared" si="15"/>
        <v>adj</v>
      </c>
    </row>
    <row r="368" spans="1:19" x14ac:dyDescent="0.3">
      <c r="A368" s="96" t="s">
        <v>1061</v>
      </c>
      <c r="B368" s="96" t="s">
        <v>1062</v>
      </c>
      <c r="C368" s="97" t="s">
        <v>368</v>
      </c>
      <c r="D368" s="97">
        <v>94</v>
      </c>
      <c r="E368" s="98" t="str">
        <f t="shared" si="18"/>
        <v>Y</v>
      </c>
      <c r="K368" s="104">
        <v>1</v>
      </c>
      <c r="L368" s="104">
        <v>11</v>
      </c>
      <c r="M368" s="93">
        <v>1</v>
      </c>
      <c r="N368" s="93">
        <v>11</v>
      </c>
      <c r="O368" s="98" t="str">
        <f t="shared" si="15"/>
        <v>adj</v>
      </c>
    </row>
    <row r="369" spans="1:19" x14ac:dyDescent="0.3">
      <c r="A369" s="96" t="s">
        <v>1063</v>
      </c>
      <c r="B369" s="96" t="s">
        <v>1064</v>
      </c>
      <c r="C369" s="97" t="s">
        <v>368</v>
      </c>
      <c r="D369" s="97">
        <v>94</v>
      </c>
      <c r="E369" s="98" t="str">
        <f t="shared" si="18"/>
        <v>Y</v>
      </c>
      <c r="K369" s="104">
        <v>1</v>
      </c>
      <c r="L369" s="104">
        <v>11</v>
      </c>
      <c r="M369" s="93">
        <v>1</v>
      </c>
      <c r="N369" s="93">
        <v>11</v>
      </c>
      <c r="O369" s="98" t="str">
        <f t="shared" si="15"/>
        <v>adj</v>
      </c>
    </row>
    <row r="370" spans="1:19" x14ac:dyDescent="0.3">
      <c r="A370" s="96" t="s">
        <v>1065</v>
      </c>
      <c r="B370" s="96" t="s">
        <v>1066</v>
      </c>
      <c r="C370" s="97" t="s">
        <v>368</v>
      </c>
      <c r="D370" s="97">
        <v>274</v>
      </c>
      <c r="E370" s="98" t="str">
        <f t="shared" si="18"/>
        <v>Y</v>
      </c>
      <c r="K370" s="104">
        <v>1</v>
      </c>
      <c r="L370" s="104">
        <v>11</v>
      </c>
      <c r="M370" s="93">
        <v>1</v>
      </c>
      <c r="N370" s="93">
        <v>11</v>
      </c>
      <c r="O370" s="98" t="str">
        <f t="shared" si="15"/>
        <v>adj</v>
      </c>
    </row>
    <row r="371" spans="1:19" x14ac:dyDescent="0.3">
      <c r="A371" s="96" t="s">
        <v>1067</v>
      </c>
      <c r="B371" s="96" t="s">
        <v>1068</v>
      </c>
      <c r="C371" s="97" t="s">
        <v>368</v>
      </c>
      <c r="D371" s="97">
        <v>52</v>
      </c>
      <c r="E371" s="98" t="str">
        <f t="shared" si="18"/>
        <v>Y</v>
      </c>
      <c r="K371" s="104">
        <v>1</v>
      </c>
      <c r="L371" s="104">
        <v>11</v>
      </c>
      <c r="M371" s="93">
        <v>1</v>
      </c>
      <c r="N371" s="93">
        <v>11</v>
      </c>
      <c r="O371" s="98" t="str">
        <f t="shared" si="15"/>
        <v>adj</v>
      </c>
    </row>
    <row r="372" spans="1:19" x14ac:dyDescent="0.3">
      <c r="A372" s="96" t="s">
        <v>1069</v>
      </c>
      <c r="B372" s="96" t="s">
        <v>1070</v>
      </c>
      <c r="C372" s="97" t="s">
        <v>368</v>
      </c>
      <c r="D372" s="97">
        <v>52</v>
      </c>
      <c r="E372" s="98" t="str">
        <f t="shared" si="18"/>
        <v>Y</v>
      </c>
      <c r="K372" s="104">
        <v>1</v>
      </c>
      <c r="L372" s="104">
        <v>11</v>
      </c>
      <c r="M372" s="93">
        <v>1</v>
      </c>
      <c r="N372" s="93">
        <v>11</v>
      </c>
      <c r="O372" s="98" t="str">
        <f t="shared" si="15"/>
        <v>adj</v>
      </c>
    </row>
    <row r="373" spans="1:19" x14ac:dyDescent="0.3">
      <c r="A373" s="96" t="s">
        <v>1071</v>
      </c>
      <c r="B373" s="96" t="s">
        <v>1072</v>
      </c>
      <c r="C373" s="97" t="s">
        <v>368</v>
      </c>
      <c r="D373" s="97">
        <v>671</v>
      </c>
      <c r="E373" s="98" t="str">
        <f t="shared" si="18"/>
        <v>Y</v>
      </c>
      <c r="K373" s="104">
        <v>1</v>
      </c>
      <c r="L373" s="104">
        <v>11</v>
      </c>
      <c r="M373" s="93">
        <v>1</v>
      </c>
      <c r="N373" s="93">
        <v>11</v>
      </c>
      <c r="O373" s="98" t="str">
        <f t="shared" si="15"/>
        <v>adj</v>
      </c>
      <c r="P373" s="98"/>
    </row>
    <row r="374" spans="1:19" x14ac:dyDescent="0.3">
      <c r="A374" s="96" t="s">
        <v>1073</v>
      </c>
      <c r="B374" s="96" t="s">
        <v>1074</v>
      </c>
      <c r="C374" s="97" t="s">
        <v>368</v>
      </c>
      <c r="D374" s="97">
        <v>671</v>
      </c>
      <c r="E374" s="98" t="str">
        <f t="shared" si="18"/>
        <v>Y</v>
      </c>
      <c r="K374" s="104">
        <v>1</v>
      </c>
      <c r="L374" s="104">
        <v>11</v>
      </c>
      <c r="M374" s="93">
        <v>1</v>
      </c>
      <c r="N374" s="93">
        <v>11</v>
      </c>
      <c r="O374" s="98" t="str">
        <f t="shared" si="15"/>
        <v>adj</v>
      </c>
      <c r="P374" s="98"/>
      <c r="Q374" s="98"/>
      <c r="R374" s="98"/>
      <c r="S374" s="101"/>
    </row>
    <row r="375" spans="1:19" x14ac:dyDescent="0.3">
      <c r="A375" s="96" t="s">
        <v>1075</v>
      </c>
      <c r="B375" s="96" t="s">
        <v>1076</v>
      </c>
      <c r="C375" s="97" t="s">
        <v>352</v>
      </c>
      <c r="D375" s="97">
        <v>202</v>
      </c>
      <c r="E375" s="98" t="s">
        <v>319</v>
      </c>
      <c r="K375" s="104">
        <v>1</v>
      </c>
      <c r="L375" s="104">
        <v>11</v>
      </c>
      <c r="M375" s="93"/>
      <c r="N375" s="93"/>
      <c r="O375" s="98" t="str">
        <f t="shared" si="15"/>
        <v>prep</v>
      </c>
      <c r="P375" s="98"/>
      <c r="Q375" s="98"/>
      <c r="R375" s="98"/>
      <c r="S375" s="101"/>
    </row>
    <row r="376" spans="1:19" x14ac:dyDescent="0.3">
      <c r="A376" s="96" t="s">
        <v>1077</v>
      </c>
      <c r="B376" s="96" t="s">
        <v>1078</v>
      </c>
      <c r="C376" s="97" t="s">
        <v>329</v>
      </c>
      <c r="D376" s="97">
        <v>2296</v>
      </c>
      <c r="E376" s="98" t="str">
        <f t="shared" ref="E376:E381" si="19">IF(D376&lt;=2000,"Y","N")</f>
        <v>N</v>
      </c>
      <c r="G376" s="90"/>
      <c r="H376" s="90"/>
      <c r="I376" s="91"/>
      <c r="J376" s="91"/>
      <c r="K376" s="92">
        <v>1</v>
      </c>
      <c r="L376" s="92">
        <v>12</v>
      </c>
      <c r="M376" s="93">
        <v>1</v>
      </c>
      <c r="N376" s="93">
        <v>12</v>
      </c>
      <c r="O376" s="98" t="str">
        <f t="shared" si="15"/>
        <v>noun (m)</v>
      </c>
      <c r="P376" s="98"/>
      <c r="Q376" s="98"/>
      <c r="R376" s="98"/>
      <c r="S376" s="101"/>
    </row>
    <row r="377" spans="1:19" x14ac:dyDescent="0.3">
      <c r="A377" s="96" t="s">
        <v>1079</v>
      </c>
      <c r="B377" s="96" t="s">
        <v>1080</v>
      </c>
      <c r="C377" s="97" t="s">
        <v>329</v>
      </c>
      <c r="D377" s="97">
        <v>2296</v>
      </c>
      <c r="E377" s="98" t="str">
        <f t="shared" si="19"/>
        <v>N</v>
      </c>
      <c r="F377" s="97" t="s">
        <v>1081</v>
      </c>
      <c r="G377" s="90"/>
      <c r="H377" s="90"/>
      <c r="I377" s="91"/>
      <c r="J377" s="91"/>
      <c r="K377" s="92">
        <v>1</v>
      </c>
      <c r="L377" s="92">
        <v>12</v>
      </c>
      <c r="M377" s="93">
        <v>1</v>
      </c>
      <c r="N377" s="93">
        <v>12</v>
      </c>
      <c r="O377" s="98" t="str">
        <f t="shared" si="15"/>
        <v>noun (m)</v>
      </c>
      <c r="P377" s="98"/>
      <c r="Q377" s="98"/>
      <c r="R377" s="98"/>
      <c r="S377" s="101"/>
    </row>
    <row r="378" spans="1:19" x14ac:dyDescent="0.3">
      <c r="A378" s="96" t="s">
        <v>1082</v>
      </c>
      <c r="B378" s="96" t="s">
        <v>1083</v>
      </c>
      <c r="C378" s="97" t="s">
        <v>329</v>
      </c>
      <c r="D378" s="97">
        <v>827</v>
      </c>
      <c r="E378" s="98" t="str">
        <f t="shared" si="19"/>
        <v>Y</v>
      </c>
      <c r="K378" s="104">
        <v>1</v>
      </c>
      <c r="L378" s="104">
        <v>12</v>
      </c>
      <c r="O378" s="98" t="str">
        <f t="shared" si="15"/>
        <v>noun (m)</v>
      </c>
      <c r="P378" s="98"/>
      <c r="Q378" s="98"/>
      <c r="R378" s="98"/>
      <c r="S378" s="101"/>
    </row>
    <row r="379" spans="1:19" x14ac:dyDescent="0.3">
      <c r="A379" s="96" t="s">
        <v>1084</v>
      </c>
      <c r="B379" s="96" t="s">
        <v>1085</v>
      </c>
      <c r="C379" s="97" t="s">
        <v>326</v>
      </c>
      <c r="D379" s="97">
        <v>827</v>
      </c>
      <c r="E379" s="98" t="str">
        <f t="shared" si="19"/>
        <v>Y</v>
      </c>
      <c r="K379" s="104">
        <v>1</v>
      </c>
      <c r="L379" s="104">
        <v>12</v>
      </c>
      <c r="O379" s="98" t="str">
        <f t="shared" si="15"/>
        <v>noun (f)</v>
      </c>
      <c r="P379" s="98"/>
      <c r="Q379" s="98"/>
      <c r="R379" s="98"/>
      <c r="S379" s="101"/>
    </row>
    <row r="380" spans="1:19" x14ac:dyDescent="0.3">
      <c r="A380" s="96" t="s">
        <v>1088</v>
      </c>
      <c r="B380" s="96" t="s">
        <v>1089</v>
      </c>
      <c r="C380" s="97" t="s">
        <v>329</v>
      </c>
      <c r="D380" s="97">
        <v>1292</v>
      </c>
      <c r="E380" s="98" t="str">
        <f t="shared" si="19"/>
        <v>Y</v>
      </c>
      <c r="G380" s="90"/>
      <c r="H380" s="90"/>
      <c r="I380" s="91"/>
      <c r="J380" s="91"/>
      <c r="K380" s="92">
        <v>1</v>
      </c>
      <c r="L380" s="92">
        <v>12</v>
      </c>
      <c r="M380" s="93">
        <v>1</v>
      </c>
      <c r="N380" s="93">
        <v>12</v>
      </c>
      <c r="O380" s="98" t="str">
        <f t="shared" si="15"/>
        <v>noun (m)</v>
      </c>
      <c r="P380" s="98"/>
      <c r="Q380" s="98"/>
      <c r="R380" s="98"/>
      <c r="S380" s="101"/>
    </row>
    <row r="381" spans="1:19" x14ac:dyDescent="0.3">
      <c r="A381" s="96" t="s">
        <v>1090</v>
      </c>
      <c r="B381" s="96" t="s">
        <v>1090</v>
      </c>
      <c r="C381" s="97" t="s">
        <v>368</v>
      </c>
      <c r="D381" s="97">
        <v>4585</v>
      </c>
      <c r="E381" s="98" t="str">
        <f t="shared" si="19"/>
        <v>N</v>
      </c>
      <c r="G381" s="90"/>
      <c r="H381" s="90"/>
      <c r="I381" s="91"/>
      <c r="J381" s="91"/>
      <c r="K381" s="92">
        <v>1</v>
      </c>
      <c r="L381" s="92">
        <v>12</v>
      </c>
      <c r="M381" s="93">
        <v>1</v>
      </c>
      <c r="N381" s="93">
        <v>12</v>
      </c>
      <c r="O381" s="98" t="str">
        <f t="shared" si="15"/>
        <v>adj</v>
      </c>
      <c r="P381" s="98"/>
      <c r="Q381" s="98"/>
      <c r="R381" s="98"/>
      <c r="S381" s="101"/>
    </row>
    <row r="382" spans="1:19" x14ac:dyDescent="0.3">
      <c r="A382" s="96" t="s">
        <v>1093</v>
      </c>
      <c r="B382" s="96" t="s">
        <v>1094</v>
      </c>
      <c r="C382" s="97" t="s">
        <v>368</v>
      </c>
      <c r="D382" s="97" t="s">
        <v>150</v>
      </c>
      <c r="E382" s="98" t="s">
        <v>463</v>
      </c>
      <c r="G382" s="90"/>
      <c r="H382" s="90"/>
      <c r="I382" s="91"/>
      <c r="J382" s="91"/>
      <c r="K382" s="92">
        <v>1</v>
      </c>
      <c r="L382" s="92">
        <v>12</v>
      </c>
      <c r="M382" s="93">
        <v>1</v>
      </c>
      <c r="N382" s="93">
        <v>12</v>
      </c>
      <c r="O382" s="98" t="str">
        <f t="shared" si="15"/>
        <v>adj</v>
      </c>
      <c r="P382" s="98"/>
      <c r="Q382" s="98"/>
      <c r="R382" s="98"/>
      <c r="S382" s="101"/>
    </row>
    <row r="383" spans="1:19" x14ac:dyDescent="0.3">
      <c r="A383" s="96" t="s">
        <v>1095</v>
      </c>
      <c r="B383" s="96" t="s">
        <v>1095</v>
      </c>
      <c r="C383" s="97" t="s">
        <v>368</v>
      </c>
      <c r="D383" s="97">
        <v>202</v>
      </c>
      <c r="E383" s="98" t="str">
        <f>IF(D383&lt;=2000,"Y","N")</f>
        <v>Y</v>
      </c>
      <c r="G383" s="90"/>
      <c r="H383" s="90"/>
      <c r="I383" s="91"/>
      <c r="J383" s="91"/>
      <c r="K383" s="92">
        <v>1</v>
      </c>
      <c r="L383" s="92">
        <v>12</v>
      </c>
      <c r="M383" s="93">
        <v>1</v>
      </c>
      <c r="N383" s="93">
        <v>12</v>
      </c>
      <c r="O383" s="98" t="str">
        <f t="shared" si="15"/>
        <v>adj</v>
      </c>
      <c r="P383" s="98"/>
      <c r="Q383" s="98"/>
      <c r="R383" s="98"/>
      <c r="S383" s="101"/>
    </row>
    <row r="384" spans="1:19" x14ac:dyDescent="0.3">
      <c r="A384" s="96" t="s">
        <v>1098</v>
      </c>
      <c r="B384" s="96" t="s">
        <v>1098</v>
      </c>
      <c r="C384" s="97" t="s">
        <v>368</v>
      </c>
      <c r="D384" s="97" t="s">
        <v>150</v>
      </c>
      <c r="E384" s="98" t="s">
        <v>319</v>
      </c>
      <c r="G384" s="90"/>
      <c r="H384" s="90"/>
      <c r="I384" s="91"/>
      <c r="J384" s="91"/>
      <c r="K384" s="92">
        <v>1</v>
      </c>
      <c r="L384" s="92">
        <v>12</v>
      </c>
      <c r="M384" s="93">
        <v>1</v>
      </c>
      <c r="N384" s="93">
        <v>12</v>
      </c>
      <c r="O384" s="98" t="str">
        <f t="shared" si="15"/>
        <v>adj</v>
      </c>
      <c r="P384" s="98"/>
      <c r="Q384" s="98"/>
      <c r="R384" s="98"/>
      <c r="S384" s="101"/>
    </row>
    <row r="385" spans="1:19" x14ac:dyDescent="0.3">
      <c r="A385" s="96" t="s">
        <v>1099</v>
      </c>
      <c r="B385" s="96" t="s">
        <v>1100</v>
      </c>
      <c r="C385" s="97" t="s">
        <v>368</v>
      </c>
      <c r="D385" s="97">
        <v>2268</v>
      </c>
      <c r="E385" s="98" t="str">
        <f>IF(D385&lt;=2000,"Y","N")</f>
        <v>N</v>
      </c>
      <c r="G385" s="90"/>
      <c r="H385" s="90"/>
      <c r="I385" s="91"/>
      <c r="J385" s="91"/>
      <c r="K385" s="92">
        <v>1</v>
      </c>
      <c r="L385" s="92">
        <v>12</v>
      </c>
      <c r="M385" s="93">
        <v>1</v>
      </c>
      <c r="N385" s="93">
        <v>12</v>
      </c>
      <c r="O385" s="98" t="str">
        <f t="shared" si="15"/>
        <v>adj</v>
      </c>
      <c r="P385" s="98"/>
      <c r="Q385" s="98"/>
      <c r="R385" s="98"/>
      <c r="S385" s="101"/>
    </row>
    <row r="386" spans="1:19" x14ac:dyDescent="0.3">
      <c r="A386" s="96" t="s">
        <v>1101</v>
      </c>
      <c r="B386" s="96" t="s">
        <v>1102</v>
      </c>
      <c r="C386" s="97" t="s">
        <v>368</v>
      </c>
      <c r="D386" s="97" t="s">
        <v>150</v>
      </c>
      <c r="E386" s="98" t="s">
        <v>319</v>
      </c>
      <c r="G386" s="90"/>
      <c r="H386" s="90"/>
      <c r="I386" s="91"/>
      <c r="J386" s="91"/>
      <c r="K386" s="92">
        <v>1</v>
      </c>
      <c r="L386" s="92">
        <v>12</v>
      </c>
      <c r="M386" s="93">
        <v>1</v>
      </c>
      <c r="N386" s="93">
        <v>12</v>
      </c>
      <c r="O386" s="98" t="str">
        <f t="shared" si="15"/>
        <v>adj</v>
      </c>
      <c r="P386" s="98"/>
      <c r="Q386" s="98"/>
      <c r="R386" s="98"/>
      <c r="S386" s="101"/>
    </row>
    <row r="387" spans="1:19" x14ac:dyDescent="0.3">
      <c r="A387" s="96" t="s">
        <v>1103</v>
      </c>
      <c r="B387" s="96" t="s">
        <v>1104</v>
      </c>
      <c r="C387" s="97" t="s">
        <v>316</v>
      </c>
      <c r="D387" s="97">
        <v>2170</v>
      </c>
      <c r="E387" s="98" t="str">
        <f>IF(D387&lt;=2000,"Y","N")</f>
        <v>N</v>
      </c>
      <c r="G387" s="102"/>
      <c r="H387" s="102"/>
      <c r="I387" s="103"/>
      <c r="J387" s="103"/>
      <c r="K387" s="104">
        <v>2</v>
      </c>
      <c r="L387" s="104">
        <v>1</v>
      </c>
      <c r="M387" s="105"/>
      <c r="N387" s="105"/>
      <c r="O387" s="98" t="str">
        <f t="shared" si="15"/>
        <v>verb</v>
      </c>
      <c r="P387" s="98"/>
      <c r="Q387" s="98"/>
      <c r="R387" s="98"/>
      <c r="S387" s="101"/>
    </row>
    <row r="388" spans="1:19" x14ac:dyDescent="0.3">
      <c r="A388" s="96" t="s">
        <v>1105</v>
      </c>
      <c r="B388" s="96" t="s">
        <v>1106</v>
      </c>
      <c r="C388" s="97" t="s">
        <v>316</v>
      </c>
      <c r="D388" s="97">
        <v>1452</v>
      </c>
      <c r="E388" s="98" t="str">
        <f>IF(D388&lt;=2000,"Y","N")</f>
        <v>Y</v>
      </c>
      <c r="G388" s="102"/>
      <c r="H388" s="102"/>
      <c r="I388" s="103"/>
      <c r="J388" s="103"/>
      <c r="K388" s="104">
        <v>2</v>
      </c>
      <c r="L388" s="104">
        <v>1</v>
      </c>
      <c r="M388" s="105"/>
      <c r="N388" s="105"/>
      <c r="O388" s="98" t="str">
        <f t="shared" ref="O388:O451" si="20">IF(AND(ISBLANK(G388),ISBLANK(I388),ISBLANK(K388),ISBLANK(M388)),"",C388)</f>
        <v>verb</v>
      </c>
      <c r="P388" s="98"/>
      <c r="Q388" s="98"/>
      <c r="R388" s="98"/>
      <c r="S388" s="101"/>
    </row>
    <row r="389" spans="1:19" x14ac:dyDescent="0.3">
      <c r="A389" s="96" t="s">
        <v>1107</v>
      </c>
      <c r="B389" s="96" t="s">
        <v>1108</v>
      </c>
      <c r="C389" s="97" t="s">
        <v>316</v>
      </c>
      <c r="D389" s="97">
        <v>1231</v>
      </c>
      <c r="E389" s="98" t="str">
        <f>IF(D389&lt;=2000,"Y","N")</f>
        <v>Y</v>
      </c>
      <c r="G389" s="102"/>
      <c r="H389" s="102"/>
      <c r="I389" s="103"/>
      <c r="J389" s="103"/>
      <c r="K389" s="104">
        <v>2</v>
      </c>
      <c r="L389" s="104">
        <v>1</v>
      </c>
      <c r="M389" s="105"/>
      <c r="N389" s="105"/>
      <c r="O389" s="98" t="str">
        <f t="shared" si="20"/>
        <v>verb</v>
      </c>
      <c r="P389" s="98"/>
      <c r="Q389" s="98"/>
      <c r="R389" s="98"/>
      <c r="S389" s="101"/>
    </row>
    <row r="390" spans="1:19" x14ac:dyDescent="0.3">
      <c r="A390" s="96" t="s">
        <v>1109</v>
      </c>
      <c r="B390" s="96" t="s">
        <v>1110</v>
      </c>
      <c r="C390" s="97" t="s">
        <v>316</v>
      </c>
      <c r="D390" s="97">
        <v>403</v>
      </c>
      <c r="E390" s="98" t="str">
        <f>IF(D390&lt;=2000,"Y","N")</f>
        <v>Y</v>
      </c>
      <c r="G390" s="102"/>
      <c r="H390" s="102"/>
      <c r="I390" s="103"/>
      <c r="J390" s="103"/>
      <c r="K390" s="104">
        <v>2</v>
      </c>
      <c r="L390" s="104">
        <v>1</v>
      </c>
      <c r="M390" s="105"/>
      <c r="N390" s="105"/>
      <c r="O390" s="98" t="str">
        <f t="shared" si="20"/>
        <v>verb</v>
      </c>
      <c r="P390" s="98"/>
      <c r="Q390" s="98"/>
      <c r="R390" s="98"/>
      <c r="S390" s="101"/>
    </row>
    <row r="391" spans="1:19" x14ac:dyDescent="0.3">
      <c r="A391" s="96" t="s">
        <v>1111</v>
      </c>
      <c r="B391" s="96" t="s">
        <v>1112</v>
      </c>
      <c r="C391" s="97" t="s">
        <v>329</v>
      </c>
      <c r="D391" s="97" t="s">
        <v>150</v>
      </c>
      <c r="E391" s="98" t="s">
        <v>463</v>
      </c>
      <c r="G391" s="102"/>
      <c r="H391" s="102"/>
      <c r="I391" s="103"/>
      <c r="J391" s="103"/>
      <c r="K391" s="104">
        <v>2</v>
      </c>
      <c r="L391" s="104">
        <v>1</v>
      </c>
      <c r="M391" s="105"/>
      <c r="N391" s="105"/>
      <c r="O391" s="98" t="str">
        <f t="shared" si="20"/>
        <v>noun (m)</v>
      </c>
      <c r="P391" s="98"/>
      <c r="Q391" s="98"/>
      <c r="R391" s="98"/>
      <c r="S391" s="101"/>
    </row>
    <row r="392" spans="1:19" x14ac:dyDescent="0.3">
      <c r="A392" s="96" t="s">
        <v>1113</v>
      </c>
      <c r="B392" s="96" t="s">
        <v>1114</v>
      </c>
      <c r="C392" s="97" t="s">
        <v>326</v>
      </c>
      <c r="D392" s="97">
        <v>598</v>
      </c>
      <c r="E392" s="98" t="s">
        <v>319</v>
      </c>
      <c r="G392" s="102"/>
      <c r="H392" s="102"/>
      <c r="I392" s="103"/>
      <c r="J392" s="103"/>
      <c r="K392" s="104">
        <v>2</v>
      </c>
      <c r="L392" s="104">
        <v>1</v>
      </c>
      <c r="M392" s="105">
        <v>1</v>
      </c>
      <c r="N392" s="105">
        <v>9</v>
      </c>
      <c r="O392" s="98" t="str">
        <f t="shared" si="20"/>
        <v>noun (f)</v>
      </c>
      <c r="P392" s="98"/>
      <c r="Q392" s="98"/>
      <c r="R392" s="98"/>
      <c r="S392" s="101"/>
    </row>
    <row r="393" spans="1:19" x14ac:dyDescent="0.3">
      <c r="A393" s="96" t="s">
        <v>1115</v>
      </c>
      <c r="B393" s="96" t="s">
        <v>1116</v>
      </c>
      <c r="C393" s="97" t="s">
        <v>366</v>
      </c>
      <c r="D393" s="97" t="s">
        <v>150</v>
      </c>
      <c r="E393" s="98" t="s">
        <v>463</v>
      </c>
      <c r="G393" s="102"/>
      <c r="H393" s="102"/>
      <c r="I393" s="103"/>
      <c r="J393" s="103"/>
      <c r="K393" s="104">
        <v>2</v>
      </c>
      <c r="L393" s="104">
        <v>1</v>
      </c>
      <c r="M393" s="105"/>
      <c r="N393" s="105"/>
      <c r="O393" s="98" t="str">
        <f t="shared" si="20"/>
        <v>mwp</v>
      </c>
      <c r="P393" s="98"/>
      <c r="Q393" s="98"/>
      <c r="R393" s="98"/>
      <c r="S393" s="101"/>
    </row>
    <row r="394" spans="1:19" ht="18" x14ac:dyDescent="0.3">
      <c r="A394" s="96" t="s">
        <v>1117</v>
      </c>
      <c r="B394" s="96" t="s">
        <v>1118</v>
      </c>
      <c r="C394" s="97" t="s">
        <v>342</v>
      </c>
      <c r="D394" s="97">
        <v>50</v>
      </c>
      <c r="E394" s="98" t="str">
        <f t="shared" ref="E394:E457" si="21">IF(D394&lt;=2000,"Y","N")</f>
        <v>Y</v>
      </c>
      <c r="G394" s="102"/>
      <c r="H394" s="102"/>
      <c r="I394" s="103"/>
      <c r="J394" s="103"/>
      <c r="K394" s="104">
        <v>2</v>
      </c>
      <c r="L394" s="104">
        <v>2</v>
      </c>
      <c r="M394" s="105"/>
      <c r="N394" s="105"/>
      <c r="O394" s="98" t="str">
        <f t="shared" si="20"/>
        <v>pron</v>
      </c>
      <c r="P394" s="98"/>
      <c r="Q394" s="98"/>
      <c r="R394" s="98"/>
      <c r="S394" s="101"/>
    </row>
    <row r="395" spans="1:19" x14ac:dyDescent="0.3">
      <c r="A395" s="96" t="s">
        <v>1119</v>
      </c>
      <c r="B395" s="96" t="s">
        <v>1120</v>
      </c>
      <c r="C395" s="97" t="s">
        <v>329</v>
      </c>
      <c r="D395" s="97">
        <v>786</v>
      </c>
      <c r="E395" s="98" t="str">
        <f t="shared" si="21"/>
        <v>Y</v>
      </c>
      <c r="G395" s="102"/>
      <c r="H395" s="102"/>
      <c r="I395" s="103"/>
      <c r="J395" s="103"/>
      <c r="K395" s="104">
        <v>2</v>
      </c>
      <c r="L395" s="104">
        <v>2</v>
      </c>
      <c r="M395" s="105"/>
      <c r="N395" s="105"/>
      <c r="O395" s="98" t="str">
        <f t="shared" si="20"/>
        <v>noun (m)</v>
      </c>
      <c r="P395" s="98"/>
      <c r="Q395" s="98"/>
      <c r="R395" s="98"/>
      <c r="S395" s="101"/>
    </row>
    <row r="396" spans="1:19" x14ac:dyDescent="0.3">
      <c r="A396" s="96" t="s">
        <v>1121</v>
      </c>
      <c r="B396" s="96" t="s">
        <v>1122</v>
      </c>
      <c r="C396" s="97" t="s">
        <v>329</v>
      </c>
      <c r="D396" s="97">
        <v>2103</v>
      </c>
      <c r="E396" s="98" t="str">
        <f t="shared" si="21"/>
        <v>N</v>
      </c>
      <c r="G396" s="102"/>
      <c r="H396" s="102"/>
      <c r="I396" s="103"/>
      <c r="J396" s="103"/>
      <c r="K396" s="104">
        <v>2</v>
      </c>
      <c r="L396" s="104">
        <v>2</v>
      </c>
      <c r="M396" s="105"/>
      <c r="N396" s="105"/>
      <c r="O396" s="98" t="str">
        <f t="shared" si="20"/>
        <v>noun (m)</v>
      </c>
      <c r="P396" s="98"/>
      <c r="Q396" s="98"/>
      <c r="R396" s="98"/>
      <c r="S396" s="101"/>
    </row>
    <row r="397" spans="1:19" x14ac:dyDescent="0.3">
      <c r="A397" s="96" t="s">
        <v>1123</v>
      </c>
      <c r="B397" s="96" t="s">
        <v>717</v>
      </c>
      <c r="C397" s="97" t="s">
        <v>326</v>
      </c>
      <c r="D397" s="97">
        <v>102</v>
      </c>
      <c r="E397" s="98" t="str">
        <f t="shared" si="21"/>
        <v>Y</v>
      </c>
      <c r="G397" s="102"/>
      <c r="H397" s="102"/>
      <c r="I397" s="103"/>
      <c r="J397" s="103"/>
      <c r="K397" s="104">
        <v>2</v>
      </c>
      <c r="L397" s="104">
        <v>3</v>
      </c>
      <c r="M397" s="105"/>
      <c r="N397" s="105"/>
      <c r="O397" s="98" t="str">
        <f t="shared" si="20"/>
        <v>noun (f)</v>
      </c>
      <c r="P397" s="98"/>
      <c r="Q397" s="98"/>
      <c r="R397" s="98"/>
      <c r="S397" s="101"/>
    </row>
    <row r="398" spans="1:19" x14ac:dyDescent="0.3">
      <c r="A398" s="96" t="s">
        <v>581</v>
      </c>
      <c r="B398" s="96" t="s">
        <v>1124</v>
      </c>
      <c r="C398" s="97" t="s">
        <v>326</v>
      </c>
      <c r="D398" s="97">
        <v>1490</v>
      </c>
      <c r="E398" s="98" t="str">
        <f t="shared" si="21"/>
        <v>Y</v>
      </c>
      <c r="G398" s="102"/>
      <c r="H398" s="102"/>
      <c r="I398" s="103"/>
      <c r="J398" s="103"/>
      <c r="K398" s="104">
        <v>2</v>
      </c>
      <c r="L398" s="104">
        <v>3</v>
      </c>
      <c r="M398" s="105"/>
      <c r="N398" s="105"/>
      <c r="O398" s="98" t="str">
        <f t="shared" si="20"/>
        <v>noun (f)</v>
      </c>
      <c r="P398" s="98"/>
      <c r="Q398" s="98"/>
      <c r="R398" s="98"/>
      <c r="S398" s="101"/>
    </row>
    <row r="399" spans="1:19" x14ac:dyDescent="0.3">
      <c r="A399" s="96" t="s">
        <v>1125</v>
      </c>
      <c r="B399" s="96" t="s">
        <v>1126</v>
      </c>
      <c r="C399" s="97" t="s">
        <v>868</v>
      </c>
      <c r="D399" s="97">
        <v>236</v>
      </c>
      <c r="E399" s="98" t="str">
        <f t="shared" si="21"/>
        <v>Y</v>
      </c>
      <c r="G399" s="102"/>
      <c r="H399" s="102"/>
      <c r="I399" s="103"/>
      <c r="J399" s="103"/>
      <c r="K399" s="104">
        <v>2</v>
      </c>
      <c r="L399" s="104">
        <v>3</v>
      </c>
      <c r="M399" s="105"/>
      <c r="N399" s="105"/>
      <c r="O399" s="98" t="str">
        <f t="shared" si="20"/>
        <v>noun (mpl)</v>
      </c>
      <c r="P399" s="98"/>
      <c r="Q399" s="98"/>
      <c r="R399" s="98"/>
      <c r="S399" s="101"/>
    </row>
    <row r="400" spans="1:19" x14ac:dyDescent="0.3">
      <c r="A400" s="96" t="s">
        <v>1127</v>
      </c>
      <c r="B400" s="96" t="s">
        <v>1128</v>
      </c>
      <c r="C400" s="97" t="s">
        <v>326</v>
      </c>
      <c r="D400" s="97">
        <v>263</v>
      </c>
      <c r="E400" s="98" t="str">
        <f t="shared" si="21"/>
        <v>Y</v>
      </c>
      <c r="G400" s="102"/>
      <c r="H400" s="102"/>
      <c r="I400" s="103"/>
      <c r="J400" s="103"/>
      <c r="K400" s="104">
        <v>2</v>
      </c>
      <c r="L400" s="104">
        <v>3</v>
      </c>
      <c r="M400" s="105"/>
      <c r="N400" s="105"/>
      <c r="O400" s="98" t="str">
        <f t="shared" si="20"/>
        <v>noun (f)</v>
      </c>
      <c r="P400" s="98"/>
      <c r="Q400" s="98"/>
      <c r="R400" s="98"/>
      <c r="S400" s="101"/>
    </row>
    <row r="401" spans="1:19" x14ac:dyDescent="0.3">
      <c r="A401" s="96" t="s">
        <v>1129</v>
      </c>
      <c r="B401" s="96" t="s">
        <v>1130</v>
      </c>
      <c r="C401" s="97" t="s">
        <v>326</v>
      </c>
      <c r="D401" s="97">
        <v>641</v>
      </c>
      <c r="E401" s="98" t="str">
        <f t="shared" si="21"/>
        <v>Y</v>
      </c>
      <c r="G401" s="102"/>
      <c r="H401" s="102"/>
      <c r="I401" s="103"/>
      <c r="J401" s="103"/>
      <c r="K401" s="104">
        <v>2</v>
      </c>
      <c r="L401" s="104">
        <v>3</v>
      </c>
      <c r="M401" s="105"/>
      <c r="N401" s="105"/>
      <c r="O401" s="98" t="str">
        <f t="shared" si="20"/>
        <v>noun (f)</v>
      </c>
      <c r="P401" s="98"/>
      <c r="Q401" s="98"/>
      <c r="R401" s="98"/>
      <c r="S401" s="101"/>
    </row>
    <row r="402" spans="1:19" x14ac:dyDescent="0.3">
      <c r="A402" s="96" t="s">
        <v>1131</v>
      </c>
      <c r="B402" s="96" t="s">
        <v>1132</v>
      </c>
      <c r="C402" s="97" t="s">
        <v>329</v>
      </c>
      <c r="D402" s="97">
        <v>2383</v>
      </c>
      <c r="E402" s="98" t="str">
        <f t="shared" si="21"/>
        <v>N</v>
      </c>
      <c r="G402" s="102"/>
      <c r="H402" s="102"/>
      <c r="I402" s="103"/>
      <c r="J402" s="103"/>
      <c r="K402" s="104">
        <v>2</v>
      </c>
      <c r="L402" s="104">
        <v>3</v>
      </c>
      <c r="M402" s="105"/>
      <c r="N402" s="105"/>
      <c r="O402" s="98" t="str">
        <f t="shared" si="20"/>
        <v>noun (m)</v>
      </c>
      <c r="P402" s="98"/>
      <c r="Q402" s="98"/>
      <c r="R402" s="98"/>
      <c r="S402" s="101"/>
    </row>
    <row r="403" spans="1:19" x14ac:dyDescent="0.3">
      <c r="A403" s="96" t="s">
        <v>1133</v>
      </c>
      <c r="B403" s="96" t="s">
        <v>1134</v>
      </c>
      <c r="C403" s="97" t="s">
        <v>316</v>
      </c>
      <c r="D403" s="97">
        <v>1639</v>
      </c>
      <c r="E403" s="98" t="str">
        <f t="shared" si="21"/>
        <v>Y</v>
      </c>
      <c r="G403" s="102"/>
      <c r="H403" s="102"/>
      <c r="I403" s="103"/>
      <c r="J403" s="103"/>
      <c r="K403" s="104">
        <v>2</v>
      </c>
      <c r="L403" s="104">
        <v>4</v>
      </c>
      <c r="M403" s="105"/>
      <c r="N403" s="105"/>
      <c r="O403" s="98" t="str">
        <f t="shared" si="20"/>
        <v>verb</v>
      </c>
      <c r="P403" s="98"/>
      <c r="Q403" s="98"/>
      <c r="R403" s="98"/>
      <c r="S403" s="101"/>
    </row>
    <row r="404" spans="1:19" x14ac:dyDescent="0.3">
      <c r="A404" s="96" t="s">
        <v>1135</v>
      </c>
      <c r="B404" s="96" t="s">
        <v>1136</v>
      </c>
      <c r="C404" s="97" t="s">
        <v>316</v>
      </c>
      <c r="D404" s="97">
        <v>960</v>
      </c>
      <c r="E404" s="98" t="str">
        <f t="shared" si="21"/>
        <v>Y</v>
      </c>
      <c r="G404" s="102"/>
      <c r="H404" s="102"/>
      <c r="I404" s="103"/>
      <c r="J404" s="103"/>
      <c r="K404" s="104">
        <v>2</v>
      </c>
      <c r="L404" s="104">
        <v>4</v>
      </c>
      <c r="M404" s="105"/>
      <c r="N404" s="105"/>
      <c r="O404" s="98" t="str">
        <f t="shared" si="20"/>
        <v>verb</v>
      </c>
      <c r="P404" s="98"/>
      <c r="Q404" s="98"/>
      <c r="R404" s="98"/>
      <c r="S404" s="101"/>
    </row>
    <row r="405" spans="1:19" x14ac:dyDescent="0.3">
      <c r="A405" s="96" t="s">
        <v>1137</v>
      </c>
      <c r="B405" s="96" t="s">
        <v>1138</v>
      </c>
      <c r="C405" s="97" t="s">
        <v>316</v>
      </c>
      <c r="D405" s="97">
        <v>757</v>
      </c>
      <c r="E405" s="98" t="str">
        <f t="shared" si="21"/>
        <v>Y</v>
      </c>
      <c r="G405" s="102"/>
      <c r="H405" s="102"/>
      <c r="I405" s="103"/>
      <c r="J405" s="103"/>
      <c r="K405" s="104">
        <v>2</v>
      </c>
      <c r="L405" s="104">
        <v>4</v>
      </c>
      <c r="M405" s="105"/>
      <c r="N405" s="105"/>
      <c r="O405" s="98" t="str">
        <f t="shared" si="20"/>
        <v>verb</v>
      </c>
      <c r="P405" s="98"/>
      <c r="Q405" s="98"/>
      <c r="R405" s="98"/>
      <c r="S405" s="101"/>
    </row>
    <row r="406" spans="1:19" x14ac:dyDescent="0.3">
      <c r="A406" s="96" t="s">
        <v>1139</v>
      </c>
      <c r="B406" s="96" t="s">
        <v>1140</v>
      </c>
      <c r="C406" s="97" t="s">
        <v>329</v>
      </c>
      <c r="D406" s="97">
        <v>457</v>
      </c>
      <c r="E406" s="98" t="str">
        <f t="shared" si="21"/>
        <v>Y</v>
      </c>
      <c r="K406" s="104">
        <v>2</v>
      </c>
      <c r="L406" s="104">
        <v>4</v>
      </c>
      <c r="O406" s="98" t="str">
        <f t="shared" si="20"/>
        <v>noun (m)</v>
      </c>
    </row>
    <row r="407" spans="1:19" x14ac:dyDescent="0.3">
      <c r="A407" s="96" t="s">
        <v>1141</v>
      </c>
      <c r="B407" s="96" t="s">
        <v>1142</v>
      </c>
      <c r="C407" s="97" t="s">
        <v>868</v>
      </c>
      <c r="D407" s="97">
        <v>39</v>
      </c>
      <c r="E407" s="98" t="str">
        <f t="shared" si="21"/>
        <v>Y</v>
      </c>
      <c r="G407" s="102"/>
      <c r="H407" s="102"/>
      <c r="I407" s="103"/>
      <c r="J407" s="103"/>
      <c r="K407" s="104">
        <v>2</v>
      </c>
      <c r="L407" s="104">
        <v>4</v>
      </c>
      <c r="M407" s="105"/>
      <c r="N407" s="105"/>
      <c r="O407" s="98" t="str">
        <f t="shared" si="20"/>
        <v>noun (mpl)</v>
      </c>
      <c r="P407" s="98"/>
      <c r="Q407" s="98"/>
      <c r="R407" s="98"/>
      <c r="S407" s="101"/>
    </row>
    <row r="408" spans="1:19" x14ac:dyDescent="0.3">
      <c r="A408" s="96" t="s">
        <v>1143</v>
      </c>
      <c r="B408" s="96" t="s">
        <v>1144</v>
      </c>
      <c r="C408" s="97" t="s">
        <v>316</v>
      </c>
      <c r="D408" s="97">
        <v>527</v>
      </c>
      <c r="E408" s="98" t="str">
        <f t="shared" si="21"/>
        <v>Y</v>
      </c>
      <c r="G408" s="114"/>
      <c r="H408" s="114"/>
      <c r="I408" s="115"/>
      <c r="J408" s="115"/>
      <c r="K408" s="92">
        <v>2</v>
      </c>
      <c r="L408" s="92">
        <v>5</v>
      </c>
      <c r="M408" s="93">
        <v>2</v>
      </c>
      <c r="N408" s="93">
        <v>2</v>
      </c>
      <c r="O408" s="98" t="str">
        <f t="shared" si="20"/>
        <v>verb</v>
      </c>
      <c r="P408" s="98"/>
      <c r="Q408" s="98"/>
      <c r="R408" s="98"/>
      <c r="S408" s="101"/>
    </row>
    <row r="409" spans="1:19" x14ac:dyDescent="0.3">
      <c r="A409" s="96" t="s">
        <v>1145</v>
      </c>
      <c r="B409" s="96" t="s">
        <v>1146</v>
      </c>
      <c r="C409" s="97" t="s">
        <v>374</v>
      </c>
      <c r="D409" s="97">
        <v>410</v>
      </c>
      <c r="E409" s="98" t="str">
        <f t="shared" si="21"/>
        <v>Y</v>
      </c>
      <c r="K409" s="104">
        <v>2</v>
      </c>
      <c r="L409" s="104">
        <v>5</v>
      </c>
      <c r="O409" s="98" t="str">
        <f t="shared" si="20"/>
        <v>adv</v>
      </c>
      <c r="P409" s="98"/>
    </row>
    <row r="410" spans="1:19" s="98" customFormat="1" x14ac:dyDescent="0.3">
      <c r="A410" s="96" t="s">
        <v>1147</v>
      </c>
      <c r="B410" s="96" t="s">
        <v>1148</v>
      </c>
      <c r="C410" s="97" t="s">
        <v>316</v>
      </c>
      <c r="D410" s="97">
        <v>914</v>
      </c>
      <c r="E410" s="98" t="str">
        <f t="shared" si="21"/>
        <v>Y</v>
      </c>
      <c r="F410" s="97"/>
      <c r="G410" s="90"/>
      <c r="H410" s="90"/>
      <c r="I410" s="91"/>
      <c r="J410" s="91"/>
      <c r="K410" s="92">
        <v>2</v>
      </c>
      <c r="L410" s="92">
        <v>6</v>
      </c>
      <c r="M410" s="93"/>
      <c r="N410" s="93"/>
      <c r="O410" s="98" t="str">
        <f t="shared" si="20"/>
        <v>verb</v>
      </c>
      <c r="S410" s="101"/>
    </row>
    <row r="411" spans="1:19" x14ac:dyDescent="0.3">
      <c r="A411" s="96" t="s">
        <v>1149</v>
      </c>
      <c r="B411" s="96" t="s">
        <v>1150</v>
      </c>
      <c r="C411" s="97" t="s">
        <v>374</v>
      </c>
      <c r="D411" s="97">
        <v>192</v>
      </c>
      <c r="E411" s="98" t="str">
        <f t="shared" si="21"/>
        <v>Y</v>
      </c>
      <c r="K411" s="104">
        <v>2</v>
      </c>
      <c r="L411" s="104">
        <v>6</v>
      </c>
      <c r="O411" s="98" t="str">
        <f t="shared" si="20"/>
        <v>adv</v>
      </c>
      <c r="P411" s="98"/>
      <c r="Q411" s="98"/>
      <c r="R411" s="98"/>
      <c r="S411" s="101"/>
    </row>
    <row r="412" spans="1:19" x14ac:dyDescent="0.3">
      <c r="A412" s="113" t="s">
        <v>1151</v>
      </c>
      <c r="B412" s="113" t="s">
        <v>1152</v>
      </c>
      <c r="C412" s="101" t="s">
        <v>374</v>
      </c>
      <c r="D412" s="101">
        <v>2018</v>
      </c>
      <c r="E412" s="98" t="str">
        <f t="shared" si="21"/>
        <v>N</v>
      </c>
      <c r="F412" s="99"/>
      <c r="G412" s="90"/>
      <c r="H412" s="90"/>
      <c r="I412" s="91"/>
      <c r="J412" s="91"/>
      <c r="K412" s="92">
        <v>2</v>
      </c>
      <c r="L412" s="92">
        <v>6</v>
      </c>
      <c r="M412" s="93"/>
      <c r="N412" s="93"/>
      <c r="O412" s="98" t="str">
        <f t="shared" si="20"/>
        <v>adv</v>
      </c>
      <c r="P412" s="98"/>
      <c r="Q412" s="98"/>
      <c r="R412" s="98"/>
      <c r="S412" s="101"/>
    </row>
    <row r="413" spans="1:19" x14ac:dyDescent="0.3">
      <c r="A413" s="113" t="s">
        <v>1153</v>
      </c>
      <c r="B413" s="113" t="s">
        <v>1154</v>
      </c>
      <c r="C413" s="101" t="s">
        <v>316</v>
      </c>
      <c r="D413" s="101">
        <v>53</v>
      </c>
      <c r="E413" s="98" t="str">
        <f t="shared" si="21"/>
        <v>Y</v>
      </c>
      <c r="F413" s="99"/>
      <c r="G413" s="90"/>
      <c r="H413" s="90"/>
      <c r="I413" s="91"/>
      <c r="J413" s="91"/>
      <c r="K413" s="92">
        <v>2</v>
      </c>
      <c r="L413" s="92">
        <v>8</v>
      </c>
      <c r="M413" s="93">
        <v>2</v>
      </c>
      <c r="N413" s="93">
        <v>8</v>
      </c>
      <c r="O413" s="98" t="str">
        <f t="shared" si="20"/>
        <v>verb</v>
      </c>
      <c r="P413" s="98"/>
      <c r="Q413" s="98"/>
      <c r="R413" s="98"/>
      <c r="S413" s="101"/>
    </row>
    <row r="414" spans="1:19" x14ac:dyDescent="0.3">
      <c r="A414" s="113" t="s">
        <v>1155</v>
      </c>
      <c r="B414" s="113" t="s">
        <v>1156</v>
      </c>
      <c r="C414" s="101" t="s">
        <v>355</v>
      </c>
      <c r="D414" s="101">
        <v>53</v>
      </c>
      <c r="E414" s="98" t="str">
        <f t="shared" si="21"/>
        <v>Y</v>
      </c>
      <c r="F414" s="99"/>
      <c r="G414" s="90"/>
      <c r="H414" s="90"/>
      <c r="I414" s="91"/>
      <c r="J414" s="91"/>
      <c r="K414" s="92">
        <v>2</v>
      </c>
      <c r="L414" s="92">
        <v>8</v>
      </c>
      <c r="M414" s="93">
        <v>2</v>
      </c>
      <c r="N414" s="93">
        <v>8</v>
      </c>
      <c r="O414" s="98" t="str">
        <f t="shared" si="20"/>
        <v>verb (irreg)</v>
      </c>
      <c r="P414" s="98"/>
      <c r="Q414" s="98"/>
      <c r="R414" s="98"/>
      <c r="S414" s="101"/>
    </row>
    <row r="415" spans="1:19" x14ac:dyDescent="0.3">
      <c r="A415" s="113" t="s">
        <v>1157</v>
      </c>
      <c r="B415" s="113" t="s">
        <v>1158</v>
      </c>
      <c r="C415" s="101" t="s">
        <v>355</v>
      </c>
      <c r="D415" s="101">
        <v>53</v>
      </c>
      <c r="E415" s="98" t="str">
        <f t="shared" si="21"/>
        <v>Y</v>
      </c>
      <c r="F415" s="99"/>
      <c r="G415" s="102"/>
      <c r="H415" s="102"/>
      <c r="I415" s="103"/>
      <c r="J415" s="103"/>
      <c r="K415" s="104">
        <v>2</v>
      </c>
      <c r="L415" s="104">
        <v>8</v>
      </c>
      <c r="M415" s="105">
        <v>2</v>
      </c>
      <c r="N415" s="105">
        <v>8</v>
      </c>
      <c r="O415" s="98" t="str">
        <f t="shared" si="20"/>
        <v>verb (irreg)</v>
      </c>
      <c r="P415" s="101"/>
      <c r="Q415" s="98"/>
      <c r="R415" s="98"/>
      <c r="S415" s="101"/>
    </row>
    <row r="416" spans="1:19" x14ac:dyDescent="0.3">
      <c r="A416" s="113" t="s">
        <v>1159</v>
      </c>
      <c r="B416" s="113" t="s">
        <v>1158</v>
      </c>
      <c r="C416" s="101" t="s">
        <v>355</v>
      </c>
      <c r="D416" s="101">
        <v>53</v>
      </c>
      <c r="E416" s="98" t="str">
        <f t="shared" si="21"/>
        <v>Y</v>
      </c>
      <c r="F416" s="99"/>
      <c r="G416" s="90"/>
      <c r="H416" s="90"/>
      <c r="I416" s="91"/>
      <c r="J416" s="91"/>
      <c r="K416" s="92">
        <v>2</v>
      </c>
      <c r="L416" s="92">
        <v>8</v>
      </c>
      <c r="M416" s="93">
        <v>2</v>
      </c>
      <c r="N416" s="93">
        <v>8</v>
      </c>
      <c r="O416" s="98" t="str">
        <f t="shared" si="20"/>
        <v>verb (irreg)</v>
      </c>
      <c r="P416" s="98"/>
      <c r="Q416" s="98"/>
      <c r="R416" s="98"/>
      <c r="S416" s="101"/>
    </row>
    <row r="417" spans="1:19" x14ac:dyDescent="0.3">
      <c r="A417" s="113" t="s">
        <v>1160</v>
      </c>
      <c r="B417" s="113" t="s">
        <v>1161</v>
      </c>
      <c r="C417" s="101" t="s">
        <v>329</v>
      </c>
      <c r="D417" s="101">
        <v>4603</v>
      </c>
      <c r="E417" s="98" t="str">
        <f t="shared" si="21"/>
        <v>N</v>
      </c>
      <c r="F417" s="99"/>
      <c r="G417" s="90"/>
      <c r="H417" s="90"/>
      <c r="I417" s="91"/>
      <c r="J417" s="91"/>
      <c r="K417" s="92">
        <v>2</v>
      </c>
      <c r="L417" s="92">
        <v>8</v>
      </c>
      <c r="M417" s="93"/>
      <c r="N417" s="93"/>
      <c r="O417" s="98" t="str">
        <f t="shared" si="20"/>
        <v>noun (m)</v>
      </c>
      <c r="P417" s="98"/>
      <c r="Q417" s="98"/>
      <c r="R417" s="98"/>
      <c r="S417" s="101"/>
    </row>
    <row r="418" spans="1:19" x14ac:dyDescent="0.3">
      <c r="A418" s="113" t="s">
        <v>1162</v>
      </c>
      <c r="B418" s="113" t="s">
        <v>1163</v>
      </c>
      <c r="C418" s="101" t="s">
        <v>329</v>
      </c>
      <c r="D418" s="101">
        <v>1090</v>
      </c>
      <c r="E418" s="98" t="str">
        <f t="shared" si="21"/>
        <v>Y</v>
      </c>
      <c r="F418" s="99"/>
      <c r="G418" s="90"/>
      <c r="H418" s="90"/>
      <c r="I418" s="91"/>
      <c r="J418" s="91"/>
      <c r="K418" s="92">
        <v>2</v>
      </c>
      <c r="L418" s="92">
        <v>8</v>
      </c>
      <c r="M418" s="93"/>
      <c r="N418" s="93"/>
      <c r="O418" s="98" t="str">
        <f t="shared" si="20"/>
        <v>noun (m)</v>
      </c>
      <c r="P418" s="98"/>
      <c r="Q418" s="98"/>
      <c r="R418" s="98"/>
      <c r="S418" s="101"/>
    </row>
    <row r="419" spans="1:19" x14ac:dyDescent="0.3">
      <c r="A419" s="113" t="s">
        <v>1164</v>
      </c>
      <c r="B419" s="113" t="s">
        <v>1165</v>
      </c>
      <c r="C419" s="101" t="s">
        <v>329</v>
      </c>
      <c r="D419" s="101">
        <v>1690</v>
      </c>
      <c r="E419" s="98" t="str">
        <f t="shared" si="21"/>
        <v>Y</v>
      </c>
      <c r="F419" s="99"/>
      <c r="G419" s="90"/>
      <c r="H419" s="90"/>
      <c r="I419" s="91"/>
      <c r="J419" s="91"/>
      <c r="K419" s="92">
        <v>2</v>
      </c>
      <c r="L419" s="92">
        <v>8</v>
      </c>
      <c r="M419" s="93"/>
      <c r="N419" s="93"/>
      <c r="O419" s="98" t="str">
        <f t="shared" si="20"/>
        <v>noun (m)</v>
      </c>
      <c r="P419" s="98"/>
      <c r="Q419" s="98"/>
      <c r="R419" s="98"/>
      <c r="S419" s="101"/>
    </row>
    <row r="420" spans="1:19" x14ac:dyDescent="0.3">
      <c r="A420" s="113" t="s">
        <v>1166</v>
      </c>
      <c r="B420" s="113" t="s">
        <v>1167</v>
      </c>
      <c r="C420" s="101" t="s">
        <v>329</v>
      </c>
      <c r="D420" s="101">
        <v>1242</v>
      </c>
      <c r="E420" s="98" t="str">
        <f t="shared" si="21"/>
        <v>Y</v>
      </c>
      <c r="F420" s="99"/>
      <c r="G420" s="90"/>
      <c r="H420" s="90"/>
      <c r="I420" s="91"/>
      <c r="J420" s="91"/>
      <c r="K420" s="92">
        <v>2</v>
      </c>
      <c r="L420" s="92">
        <v>8</v>
      </c>
      <c r="M420" s="93"/>
      <c r="N420" s="93"/>
      <c r="O420" s="98" t="str">
        <f t="shared" si="20"/>
        <v>noun (m)</v>
      </c>
      <c r="P420" s="98"/>
      <c r="Q420" s="98"/>
      <c r="R420" s="98"/>
      <c r="S420" s="101"/>
    </row>
    <row r="421" spans="1:19" x14ac:dyDescent="0.3">
      <c r="A421" s="96" t="s">
        <v>1168</v>
      </c>
      <c r="B421" s="96" t="s">
        <v>1169</v>
      </c>
      <c r="C421" s="97" t="s">
        <v>329</v>
      </c>
      <c r="D421" s="97" t="s">
        <v>150</v>
      </c>
      <c r="E421" s="98" t="str">
        <f t="shared" si="21"/>
        <v>N</v>
      </c>
      <c r="G421" s="90"/>
      <c r="H421" s="90"/>
      <c r="I421" s="91"/>
      <c r="J421" s="91"/>
      <c r="K421" s="92">
        <v>2</v>
      </c>
      <c r="L421" s="92">
        <v>8</v>
      </c>
      <c r="M421" s="93"/>
      <c r="N421" s="93"/>
      <c r="O421" s="98" t="str">
        <f t="shared" si="20"/>
        <v>noun (m)</v>
      </c>
      <c r="P421" s="98"/>
      <c r="Q421" s="98"/>
      <c r="R421" s="98"/>
      <c r="S421" s="101"/>
    </row>
    <row r="422" spans="1:19" x14ac:dyDescent="0.3">
      <c r="A422" s="96" t="s">
        <v>1170</v>
      </c>
      <c r="B422" s="96" t="s">
        <v>1171</v>
      </c>
      <c r="C422" s="97" t="s">
        <v>326</v>
      </c>
      <c r="D422" s="97" t="s">
        <v>150</v>
      </c>
      <c r="E422" s="98" t="str">
        <f t="shared" si="21"/>
        <v>N</v>
      </c>
      <c r="G422" s="90"/>
      <c r="H422" s="90"/>
      <c r="I422" s="91"/>
      <c r="J422" s="91"/>
      <c r="K422" s="92">
        <v>2</v>
      </c>
      <c r="L422" s="92">
        <v>8</v>
      </c>
      <c r="M422" s="93"/>
      <c r="N422" s="93"/>
      <c r="O422" s="98" t="str">
        <f t="shared" si="20"/>
        <v>noun (f)</v>
      </c>
      <c r="P422" s="98"/>
      <c r="Q422" s="98"/>
      <c r="R422" s="98"/>
      <c r="S422" s="101"/>
    </row>
    <row r="423" spans="1:19" x14ac:dyDescent="0.3">
      <c r="A423" s="96" t="s">
        <v>1172</v>
      </c>
      <c r="B423" s="96" t="s">
        <v>1173</v>
      </c>
      <c r="C423" s="97" t="s">
        <v>329</v>
      </c>
      <c r="D423" s="97" t="s">
        <v>150</v>
      </c>
      <c r="E423" s="98" t="str">
        <f t="shared" si="21"/>
        <v>N</v>
      </c>
      <c r="G423" s="90"/>
      <c r="H423" s="90"/>
      <c r="I423" s="91"/>
      <c r="J423" s="91"/>
      <c r="K423" s="92">
        <v>2</v>
      </c>
      <c r="L423" s="92">
        <v>8</v>
      </c>
      <c r="M423" s="93"/>
      <c r="N423" s="93"/>
      <c r="O423" s="98" t="str">
        <f t="shared" si="20"/>
        <v>noun (m)</v>
      </c>
      <c r="P423" s="98"/>
      <c r="Q423" s="98"/>
      <c r="R423" s="98"/>
      <c r="S423" s="101"/>
    </row>
    <row r="424" spans="1:19" x14ac:dyDescent="0.3">
      <c r="A424" s="113" t="s">
        <v>1174</v>
      </c>
      <c r="B424" s="113" t="s">
        <v>1175</v>
      </c>
      <c r="C424" s="101" t="s">
        <v>355</v>
      </c>
      <c r="D424" s="101">
        <v>53</v>
      </c>
      <c r="E424" s="98" t="str">
        <f t="shared" si="21"/>
        <v>Y</v>
      </c>
      <c r="F424" s="99"/>
      <c r="G424" s="90"/>
      <c r="H424" s="90"/>
      <c r="I424" s="91"/>
      <c r="J424" s="91"/>
      <c r="K424" s="92">
        <v>2</v>
      </c>
      <c r="L424" s="92">
        <v>9</v>
      </c>
      <c r="M424" s="93">
        <v>2</v>
      </c>
      <c r="N424" s="93">
        <v>9</v>
      </c>
      <c r="O424" s="98" t="str">
        <f t="shared" si="20"/>
        <v>verb (irreg)</v>
      </c>
      <c r="P424" s="98"/>
      <c r="Q424" s="98"/>
      <c r="R424" s="98"/>
      <c r="S424" s="101"/>
    </row>
    <row r="425" spans="1:19" s="98" customFormat="1" x14ac:dyDescent="0.3">
      <c r="A425" s="96" t="s">
        <v>1176</v>
      </c>
      <c r="B425" s="96" t="s">
        <v>1177</v>
      </c>
      <c r="C425" s="97" t="s">
        <v>326</v>
      </c>
      <c r="D425" s="97" t="s">
        <v>150</v>
      </c>
      <c r="E425" s="98" t="str">
        <f t="shared" si="21"/>
        <v>N</v>
      </c>
      <c r="F425" s="99"/>
      <c r="G425" s="90"/>
      <c r="H425" s="90"/>
      <c r="I425" s="91"/>
      <c r="J425" s="91"/>
      <c r="K425" s="92">
        <v>2</v>
      </c>
      <c r="L425" s="92">
        <v>9</v>
      </c>
      <c r="M425" s="93">
        <v>3</v>
      </c>
      <c r="N425" s="93">
        <v>1</v>
      </c>
      <c r="O425" s="98" t="str">
        <f t="shared" si="20"/>
        <v>noun (f)</v>
      </c>
      <c r="S425" s="101"/>
    </row>
    <row r="426" spans="1:19" s="98" customFormat="1" x14ac:dyDescent="0.3">
      <c r="A426" s="96" t="s">
        <v>1178</v>
      </c>
      <c r="B426" s="96" t="s">
        <v>1179</v>
      </c>
      <c r="C426" s="97" t="s">
        <v>329</v>
      </c>
      <c r="D426" s="97">
        <v>280</v>
      </c>
      <c r="E426" s="98" t="str">
        <f t="shared" si="21"/>
        <v>Y</v>
      </c>
      <c r="F426" s="99"/>
      <c r="G426" s="90"/>
      <c r="H426" s="90"/>
      <c r="I426" s="91"/>
      <c r="J426" s="91"/>
      <c r="K426" s="92">
        <v>2</v>
      </c>
      <c r="L426" s="92">
        <v>9</v>
      </c>
      <c r="M426" s="93">
        <v>1</v>
      </c>
      <c r="N426" s="93">
        <v>10</v>
      </c>
      <c r="O426" s="98" t="str">
        <f t="shared" si="20"/>
        <v>noun (m)</v>
      </c>
      <c r="S426" s="101"/>
    </row>
    <row r="427" spans="1:19" x14ac:dyDescent="0.3">
      <c r="A427" s="113" t="s">
        <v>1180</v>
      </c>
      <c r="B427" s="113" t="s">
        <v>1181</v>
      </c>
      <c r="C427" s="101" t="s">
        <v>316</v>
      </c>
      <c r="D427" s="101">
        <v>25</v>
      </c>
      <c r="E427" s="98" t="str">
        <f t="shared" si="21"/>
        <v>Y</v>
      </c>
      <c r="G427" s="90"/>
      <c r="H427" s="90"/>
      <c r="I427" s="91"/>
      <c r="J427" s="91"/>
      <c r="K427" s="92">
        <v>3</v>
      </c>
      <c r="L427" s="92">
        <v>1</v>
      </c>
      <c r="M427" s="105">
        <v>3</v>
      </c>
      <c r="N427" s="105">
        <v>1</v>
      </c>
      <c r="O427" s="98" t="str">
        <f t="shared" si="20"/>
        <v>verb</v>
      </c>
      <c r="P427" s="98"/>
      <c r="Q427" s="98"/>
      <c r="R427" s="98"/>
      <c r="S427" s="101"/>
    </row>
    <row r="428" spans="1:19" x14ac:dyDescent="0.3">
      <c r="A428" s="113" t="s">
        <v>1182</v>
      </c>
      <c r="B428" s="113" t="s">
        <v>1183</v>
      </c>
      <c r="C428" s="101" t="s">
        <v>316</v>
      </c>
      <c r="D428" s="101">
        <v>25</v>
      </c>
      <c r="E428" s="98" t="str">
        <f t="shared" si="21"/>
        <v>Y</v>
      </c>
      <c r="G428" s="102"/>
      <c r="H428" s="102"/>
      <c r="I428" s="103"/>
      <c r="J428" s="103"/>
      <c r="K428" s="92">
        <v>3</v>
      </c>
      <c r="L428" s="92">
        <v>1</v>
      </c>
      <c r="M428" s="105">
        <v>3</v>
      </c>
      <c r="N428" s="105">
        <v>1</v>
      </c>
      <c r="O428" s="98" t="str">
        <f t="shared" si="20"/>
        <v>verb</v>
      </c>
      <c r="P428" s="98"/>
      <c r="Q428" s="98"/>
      <c r="R428" s="98"/>
      <c r="S428" s="101"/>
    </row>
    <row r="429" spans="1:19" x14ac:dyDescent="0.3">
      <c r="A429" s="113" t="s">
        <v>1456</v>
      </c>
      <c r="B429" s="113" t="s">
        <v>1185</v>
      </c>
      <c r="C429" s="101" t="s">
        <v>355</v>
      </c>
      <c r="D429" s="101">
        <v>25</v>
      </c>
      <c r="E429" s="98" t="str">
        <f t="shared" si="21"/>
        <v>Y</v>
      </c>
      <c r="G429" s="90"/>
      <c r="H429" s="90"/>
      <c r="I429" s="91"/>
      <c r="J429" s="91"/>
      <c r="K429" s="92">
        <v>3</v>
      </c>
      <c r="L429" s="92">
        <v>1</v>
      </c>
      <c r="M429" s="93">
        <v>3</v>
      </c>
      <c r="N429" s="93">
        <v>1</v>
      </c>
      <c r="O429" s="98" t="str">
        <f t="shared" si="20"/>
        <v>verb (irreg)</v>
      </c>
      <c r="P429" s="101"/>
      <c r="Q429" s="98"/>
      <c r="R429" s="98"/>
      <c r="S429" s="101"/>
    </row>
    <row r="430" spans="1:19" x14ac:dyDescent="0.3">
      <c r="A430" s="113" t="s">
        <v>1186</v>
      </c>
      <c r="B430" s="113" t="s">
        <v>1185</v>
      </c>
      <c r="C430" s="101" t="s">
        <v>355</v>
      </c>
      <c r="D430" s="101">
        <v>25</v>
      </c>
      <c r="E430" s="98" t="str">
        <f t="shared" si="21"/>
        <v>Y</v>
      </c>
      <c r="G430" s="90"/>
      <c r="H430" s="90"/>
      <c r="I430" s="91"/>
      <c r="J430" s="91"/>
      <c r="K430" s="92">
        <v>3</v>
      </c>
      <c r="L430" s="92">
        <v>1</v>
      </c>
      <c r="M430" s="93">
        <v>3</v>
      </c>
      <c r="N430" s="93">
        <v>1</v>
      </c>
      <c r="O430" s="98" t="str">
        <f t="shared" si="20"/>
        <v>verb (irreg)</v>
      </c>
      <c r="P430" s="101"/>
      <c r="Q430" s="101"/>
      <c r="R430" s="98"/>
      <c r="S430" s="101"/>
    </row>
    <row r="431" spans="1:19" x14ac:dyDescent="0.3">
      <c r="A431" s="113" t="s">
        <v>1187</v>
      </c>
      <c r="B431" s="113" t="s">
        <v>1188</v>
      </c>
      <c r="C431" s="101" t="s">
        <v>329</v>
      </c>
      <c r="D431" s="101">
        <v>452</v>
      </c>
      <c r="E431" s="98" t="str">
        <f t="shared" si="21"/>
        <v>Y</v>
      </c>
      <c r="G431" s="90"/>
      <c r="H431" s="90"/>
      <c r="I431" s="91"/>
      <c r="J431" s="91"/>
      <c r="K431" s="92">
        <v>3</v>
      </c>
      <c r="L431" s="92">
        <v>1</v>
      </c>
      <c r="M431" s="93"/>
      <c r="N431" s="93"/>
      <c r="O431" s="98" t="str">
        <f t="shared" si="20"/>
        <v>noun (m)</v>
      </c>
      <c r="Q431" s="98"/>
      <c r="R431" s="98"/>
      <c r="S431" s="101"/>
    </row>
    <row r="432" spans="1:19" x14ac:dyDescent="0.3">
      <c r="A432" s="113" t="s">
        <v>1189</v>
      </c>
      <c r="B432" s="113" t="s">
        <v>1190</v>
      </c>
      <c r="C432" s="101" t="s">
        <v>326</v>
      </c>
      <c r="D432" s="101">
        <v>2618</v>
      </c>
      <c r="E432" s="98" t="str">
        <f t="shared" si="21"/>
        <v>N</v>
      </c>
      <c r="G432" s="90"/>
      <c r="H432" s="90"/>
      <c r="I432" s="91"/>
      <c r="J432" s="91"/>
      <c r="K432" s="92">
        <v>3</v>
      </c>
      <c r="L432" s="92">
        <v>1</v>
      </c>
      <c r="M432" s="93"/>
      <c r="N432" s="93"/>
      <c r="O432" s="98" t="str">
        <f t="shared" si="20"/>
        <v>noun (f)</v>
      </c>
      <c r="P432" s="98"/>
    </row>
    <row r="433" spans="1:19" x14ac:dyDescent="0.3">
      <c r="A433" s="96" t="s">
        <v>1191</v>
      </c>
      <c r="B433" s="96" t="s">
        <v>1192</v>
      </c>
      <c r="C433" s="97" t="s">
        <v>1193</v>
      </c>
      <c r="D433" s="97">
        <v>1289</v>
      </c>
      <c r="E433" s="98" t="str">
        <f t="shared" si="21"/>
        <v>Y</v>
      </c>
      <c r="K433" s="92">
        <v>3</v>
      </c>
      <c r="L433" s="92">
        <v>1</v>
      </c>
      <c r="O433" s="98" t="str">
        <f t="shared" si="20"/>
        <v>noun (fpl)</v>
      </c>
      <c r="P433" s="98"/>
      <c r="Q433" s="98"/>
      <c r="R433" s="98"/>
      <c r="S433" s="101"/>
    </row>
    <row r="434" spans="1:19" x14ac:dyDescent="0.3">
      <c r="A434" s="113" t="s">
        <v>1194</v>
      </c>
      <c r="B434" s="113" t="s">
        <v>1195</v>
      </c>
      <c r="C434" s="101" t="s">
        <v>329</v>
      </c>
      <c r="D434" s="101">
        <v>2326</v>
      </c>
      <c r="E434" s="98" t="str">
        <f t="shared" si="21"/>
        <v>N</v>
      </c>
      <c r="F434" s="99"/>
      <c r="G434" s="90"/>
      <c r="H434" s="90"/>
      <c r="I434" s="91"/>
      <c r="J434" s="91"/>
      <c r="K434" s="92">
        <v>3</v>
      </c>
      <c r="L434" s="92">
        <v>1</v>
      </c>
      <c r="M434" s="93"/>
      <c r="N434" s="93"/>
      <c r="O434" s="98" t="str">
        <f t="shared" si="20"/>
        <v>noun (m)</v>
      </c>
      <c r="P434" s="98"/>
      <c r="Q434" s="98"/>
      <c r="R434" s="98"/>
      <c r="S434" s="101"/>
    </row>
    <row r="435" spans="1:19" x14ac:dyDescent="0.3">
      <c r="A435" s="113" t="s">
        <v>1196</v>
      </c>
      <c r="B435" s="113" t="s">
        <v>1197</v>
      </c>
      <c r="C435" s="101" t="s">
        <v>316</v>
      </c>
      <c r="D435" s="101">
        <v>25</v>
      </c>
      <c r="E435" s="98" t="str">
        <f t="shared" si="21"/>
        <v>Y</v>
      </c>
      <c r="G435" s="102"/>
      <c r="H435" s="102"/>
      <c r="I435" s="103"/>
      <c r="J435" s="103"/>
      <c r="K435" s="92">
        <v>3</v>
      </c>
      <c r="L435" s="92">
        <v>2</v>
      </c>
      <c r="M435" s="105">
        <v>3</v>
      </c>
      <c r="N435" s="105">
        <v>2</v>
      </c>
      <c r="O435" s="98" t="str">
        <f t="shared" si="20"/>
        <v>verb</v>
      </c>
      <c r="P435" s="98"/>
      <c r="Q435" s="98"/>
      <c r="R435" s="98"/>
      <c r="S435" s="101"/>
    </row>
    <row r="436" spans="1:19" x14ac:dyDescent="0.3">
      <c r="A436" s="113" t="s">
        <v>1198</v>
      </c>
      <c r="B436" s="113" t="s">
        <v>1199</v>
      </c>
      <c r="C436" s="101" t="s">
        <v>329</v>
      </c>
      <c r="D436" s="101">
        <v>388</v>
      </c>
      <c r="E436" s="98" t="str">
        <f t="shared" si="21"/>
        <v>Y</v>
      </c>
      <c r="F436" s="99"/>
      <c r="G436" s="90"/>
      <c r="H436" s="90"/>
      <c r="I436" s="91"/>
      <c r="J436" s="91"/>
      <c r="K436" s="92">
        <v>3</v>
      </c>
      <c r="L436" s="92">
        <v>2</v>
      </c>
      <c r="M436" s="93"/>
      <c r="N436" s="93"/>
      <c r="O436" s="98" t="str">
        <f t="shared" si="20"/>
        <v>noun (m)</v>
      </c>
      <c r="P436" s="98"/>
      <c r="Q436" s="98"/>
      <c r="R436" s="98"/>
      <c r="S436" s="101"/>
    </row>
    <row r="437" spans="1:19" x14ac:dyDescent="0.3">
      <c r="A437" s="113" t="s">
        <v>850</v>
      </c>
      <c r="B437" s="113" t="s">
        <v>851</v>
      </c>
      <c r="C437" s="101" t="s">
        <v>329</v>
      </c>
      <c r="D437" s="101">
        <v>904</v>
      </c>
      <c r="E437" s="98" t="str">
        <f t="shared" si="21"/>
        <v>Y</v>
      </c>
      <c r="F437" s="99"/>
      <c r="G437" s="90"/>
      <c r="H437" s="90"/>
      <c r="I437" s="91"/>
      <c r="J437" s="91"/>
      <c r="K437" s="92">
        <v>3</v>
      </c>
      <c r="L437" s="92">
        <v>2</v>
      </c>
      <c r="M437" s="93"/>
      <c r="N437" s="93"/>
      <c r="O437" s="98" t="str">
        <f t="shared" si="20"/>
        <v>noun (m)</v>
      </c>
      <c r="P437" s="98"/>
      <c r="Q437" s="98"/>
      <c r="R437" s="98"/>
      <c r="S437" s="101"/>
    </row>
    <row r="438" spans="1:19" x14ac:dyDescent="0.3">
      <c r="A438" s="96" t="s">
        <v>1202</v>
      </c>
      <c r="B438" s="96" t="s">
        <v>1203</v>
      </c>
      <c r="C438" s="97" t="s">
        <v>329</v>
      </c>
      <c r="D438" s="97">
        <v>1503</v>
      </c>
      <c r="E438" s="98" t="str">
        <f t="shared" si="21"/>
        <v>Y</v>
      </c>
      <c r="G438" s="90"/>
      <c r="H438" s="90"/>
      <c r="I438" s="91"/>
      <c r="J438" s="91"/>
      <c r="K438" s="92">
        <v>3</v>
      </c>
      <c r="L438" s="92">
        <v>3</v>
      </c>
      <c r="M438" s="93"/>
      <c r="N438" s="93"/>
      <c r="O438" s="98" t="str">
        <f t="shared" si="20"/>
        <v>noun (m)</v>
      </c>
      <c r="P438" s="98"/>
      <c r="Q438" s="98"/>
      <c r="R438" s="98"/>
      <c r="S438" s="101"/>
    </row>
    <row r="439" spans="1:19" x14ac:dyDescent="0.3">
      <c r="A439" s="96" t="s">
        <v>1204</v>
      </c>
      <c r="B439" s="96" t="s">
        <v>1205</v>
      </c>
      <c r="C439" s="97" t="s">
        <v>329</v>
      </c>
      <c r="D439" s="97">
        <v>623</v>
      </c>
      <c r="E439" s="98" t="str">
        <f t="shared" si="21"/>
        <v>Y</v>
      </c>
      <c r="G439" s="90"/>
      <c r="H439" s="90"/>
      <c r="I439" s="91"/>
      <c r="J439" s="91"/>
      <c r="K439" s="92">
        <v>3</v>
      </c>
      <c r="L439" s="92">
        <v>3</v>
      </c>
      <c r="M439" s="93"/>
      <c r="N439" s="93"/>
      <c r="O439" s="98" t="str">
        <f t="shared" si="20"/>
        <v>noun (m)</v>
      </c>
      <c r="P439" s="98"/>
      <c r="Q439" s="98"/>
      <c r="R439" s="98"/>
      <c r="S439" s="101"/>
    </row>
    <row r="440" spans="1:19" x14ac:dyDescent="0.3">
      <c r="A440" s="96" t="s">
        <v>1206</v>
      </c>
      <c r="B440" s="96" t="s">
        <v>1207</v>
      </c>
      <c r="C440" s="97" t="s">
        <v>329</v>
      </c>
      <c r="D440" s="97">
        <v>1586</v>
      </c>
      <c r="E440" s="98" t="str">
        <f t="shared" si="21"/>
        <v>Y</v>
      </c>
      <c r="G440" s="90"/>
      <c r="H440" s="90"/>
      <c r="I440" s="91"/>
      <c r="J440" s="91"/>
      <c r="K440" s="92">
        <v>3</v>
      </c>
      <c r="L440" s="92">
        <v>3</v>
      </c>
      <c r="M440" s="93"/>
      <c r="N440" s="93"/>
      <c r="O440" s="98" t="str">
        <f t="shared" si="20"/>
        <v>noun (m)</v>
      </c>
      <c r="P440" s="98"/>
      <c r="Q440" s="98"/>
      <c r="R440" s="98"/>
      <c r="S440" s="101"/>
    </row>
    <row r="441" spans="1:19" x14ac:dyDescent="0.3">
      <c r="A441" s="96" t="s">
        <v>1208</v>
      </c>
      <c r="B441" s="96" t="s">
        <v>1209</v>
      </c>
      <c r="C441" s="97" t="s">
        <v>329</v>
      </c>
      <c r="D441" s="97">
        <v>1288</v>
      </c>
      <c r="E441" s="98" t="str">
        <f t="shared" si="21"/>
        <v>Y</v>
      </c>
      <c r="G441" s="90"/>
      <c r="H441" s="90"/>
      <c r="I441" s="91"/>
      <c r="J441" s="91"/>
      <c r="K441" s="92">
        <v>3</v>
      </c>
      <c r="L441" s="92">
        <v>3</v>
      </c>
      <c r="M441" s="93"/>
      <c r="N441" s="93"/>
      <c r="O441" s="98" t="str">
        <f t="shared" si="20"/>
        <v>noun (m)</v>
      </c>
      <c r="P441" s="98"/>
      <c r="Q441" s="101"/>
      <c r="R441" s="98"/>
      <c r="S441" s="101"/>
    </row>
    <row r="442" spans="1:19" ht="18" x14ac:dyDescent="0.3">
      <c r="A442" s="96" t="s">
        <v>1210</v>
      </c>
      <c r="B442" s="96" t="s">
        <v>1211</v>
      </c>
      <c r="C442" s="97" t="s">
        <v>374</v>
      </c>
      <c r="D442" s="97">
        <v>393</v>
      </c>
      <c r="E442" s="98" t="str">
        <f t="shared" si="21"/>
        <v>Y</v>
      </c>
      <c r="G442" s="90"/>
      <c r="H442" s="90"/>
      <c r="I442" s="91"/>
      <c r="J442" s="91"/>
      <c r="K442" s="92">
        <v>3</v>
      </c>
      <c r="L442" s="92">
        <v>3</v>
      </c>
      <c r="M442" s="93"/>
      <c r="N442" s="93"/>
      <c r="O442" s="98" t="str">
        <f t="shared" si="20"/>
        <v>adv</v>
      </c>
      <c r="P442" s="98"/>
      <c r="Q442" s="101"/>
      <c r="R442" s="98"/>
      <c r="S442" s="101"/>
    </row>
    <row r="443" spans="1:19" x14ac:dyDescent="0.3">
      <c r="A443" s="96" t="s">
        <v>1065</v>
      </c>
      <c r="B443" s="96" t="s">
        <v>1066</v>
      </c>
      <c r="C443" s="97" t="s">
        <v>374</v>
      </c>
      <c r="D443" s="97">
        <v>274</v>
      </c>
      <c r="E443" s="98" t="str">
        <f t="shared" si="21"/>
        <v>Y</v>
      </c>
      <c r="G443" s="90"/>
      <c r="H443" s="90"/>
      <c r="I443" s="91"/>
      <c r="J443" s="91"/>
      <c r="K443" s="92">
        <v>3</v>
      </c>
      <c r="L443" s="92">
        <v>3</v>
      </c>
      <c r="M443" s="93"/>
      <c r="N443" s="93"/>
      <c r="O443" s="98" t="str">
        <f t="shared" si="20"/>
        <v>adv</v>
      </c>
      <c r="P443" s="98"/>
      <c r="Q443" s="98"/>
      <c r="R443" s="98"/>
      <c r="S443" s="101"/>
    </row>
    <row r="444" spans="1:19" s="98" customFormat="1" x14ac:dyDescent="0.3">
      <c r="A444" s="96" t="s">
        <v>1216</v>
      </c>
      <c r="B444" s="96" t="s">
        <v>1217</v>
      </c>
      <c r="C444" s="97" t="s">
        <v>329</v>
      </c>
      <c r="D444" s="97">
        <v>2602</v>
      </c>
      <c r="E444" s="98" t="str">
        <f t="shared" si="21"/>
        <v>N</v>
      </c>
      <c r="F444" s="97"/>
      <c r="G444" s="90"/>
      <c r="H444" s="90"/>
      <c r="I444" s="91"/>
      <c r="J444" s="91"/>
      <c r="K444" s="92">
        <v>3</v>
      </c>
      <c r="L444" s="92">
        <v>4</v>
      </c>
      <c r="M444" s="93"/>
      <c r="N444" s="93"/>
      <c r="O444" s="98" t="str">
        <f t="shared" si="20"/>
        <v>noun (m)</v>
      </c>
      <c r="S444" s="101"/>
    </row>
    <row r="445" spans="1:19" s="98" customFormat="1" x14ac:dyDescent="0.3">
      <c r="A445" s="96" t="s">
        <v>1220</v>
      </c>
      <c r="B445" s="96" t="s">
        <v>1221</v>
      </c>
      <c r="C445" s="97" t="s">
        <v>329</v>
      </c>
      <c r="D445" s="97">
        <v>3687</v>
      </c>
      <c r="E445" s="98" t="str">
        <f t="shared" si="21"/>
        <v>N</v>
      </c>
      <c r="F445" s="97"/>
      <c r="G445" s="90"/>
      <c r="H445" s="90"/>
      <c r="I445" s="91"/>
      <c r="J445" s="91"/>
      <c r="K445" s="92">
        <v>3</v>
      </c>
      <c r="L445" s="92">
        <v>4</v>
      </c>
      <c r="M445" s="93"/>
      <c r="N445" s="93"/>
      <c r="O445" s="98" t="str">
        <f t="shared" si="20"/>
        <v>noun (m)</v>
      </c>
      <c r="S445" s="101"/>
    </row>
    <row r="446" spans="1:19" s="98" customFormat="1" x14ac:dyDescent="0.3">
      <c r="A446" s="96" t="s">
        <v>1212</v>
      </c>
      <c r="B446" s="96" t="s">
        <v>1213</v>
      </c>
      <c r="C446" s="97" t="s">
        <v>326</v>
      </c>
      <c r="D446" s="97">
        <v>3687</v>
      </c>
      <c r="E446" s="98" t="str">
        <f t="shared" si="21"/>
        <v>N</v>
      </c>
      <c r="F446" s="97"/>
      <c r="G446" s="90"/>
      <c r="H446" s="90"/>
      <c r="I446" s="91"/>
      <c r="J446" s="91"/>
      <c r="K446" s="92">
        <v>3</v>
      </c>
      <c r="L446" s="92">
        <v>4</v>
      </c>
      <c r="M446" s="93"/>
      <c r="N446" s="93"/>
      <c r="O446" s="98" t="str">
        <f t="shared" si="20"/>
        <v>noun (f)</v>
      </c>
      <c r="S446" s="101"/>
    </row>
    <row r="447" spans="1:19" s="98" customFormat="1" x14ac:dyDescent="0.3">
      <c r="A447" s="96" t="s">
        <v>1214</v>
      </c>
      <c r="B447" s="96" t="s">
        <v>1215</v>
      </c>
      <c r="C447" s="97" t="s">
        <v>326</v>
      </c>
      <c r="D447" s="97">
        <v>49</v>
      </c>
      <c r="E447" s="98" t="str">
        <f t="shared" si="21"/>
        <v>Y</v>
      </c>
      <c r="F447" s="97"/>
      <c r="G447" s="90"/>
      <c r="H447" s="90"/>
      <c r="I447" s="91"/>
      <c r="J447" s="91"/>
      <c r="K447" s="92">
        <v>3</v>
      </c>
      <c r="L447" s="92">
        <v>4</v>
      </c>
      <c r="M447" s="93"/>
      <c r="N447" s="93"/>
      <c r="O447" s="98" t="str">
        <f t="shared" si="20"/>
        <v>noun (f)</v>
      </c>
      <c r="S447" s="101"/>
    </row>
    <row r="448" spans="1:19" x14ac:dyDescent="0.3">
      <c r="A448" s="96" t="s">
        <v>1222</v>
      </c>
      <c r="B448" s="96" t="s">
        <v>1223</v>
      </c>
      <c r="C448" s="97" t="s">
        <v>326</v>
      </c>
      <c r="D448" s="97">
        <v>814</v>
      </c>
      <c r="E448" s="98" t="str">
        <f t="shared" si="21"/>
        <v>Y</v>
      </c>
      <c r="G448" s="90"/>
      <c r="H448" s="90"/>
      <c r="I448" s="103"/>
      <c r="J448" s="103"/>
      <c r="K448" s="92">
        <v>3</v>
      </c>
      <c r="L448" s="92">
        <v>5</v>
      </c>
      <c r="M448" s="105"/>
      <c r="N448" s="105"/>
      <c r="O448" s="98" t="str">
        <f t="shared" si="20"/>
        <v>noun (f)</v>
      </c>
      <c r="P448" s="98"/>
      <c r="Q448" s="98"/>
      <c r="R448" s="98"/>
      <c r="S448" s="101"/>
    </row>
    <row r="449" spans="1:19" s="98" customFormat="1" x14ac:dyDescent="0.3">
      <c r="A449" s="96" t="s">
        <v>1224</v>
      </c>
      <c r="B449" s="96" t="s">
        <v>1225</v>
      </c>
      <c r="C449" s="97" t="s">
        <v>329</v>
      </c>
      <c r="D449" s="97">
        <v>546</v>
      </c>
      <c r="E449" s="98" t="str">
        <f t="shared" si="21"/>
        <v>Y</v>
      </c>
      <c r="F449" s="97"/>
      <c r="G449" s="102"/>
      <c r="H449" s="102"/>
      <c r="I449" s="103"/>
      <c r="J449" s="103"/>
      <c r="K449" s="104">
        <v>3</v>
      </c>
      <c r="L449" s="104">
        <v>5</v>
      </c>
      <c r="M449" s="105"/>
      <c r="N449" s="105"/>
      <c r="O449" s="98" t="str">
        <f t="shared" si="20"/>
        <v>noun (m)</v>
      </c>
      <c r="S449" s="101"/>
    </row>
    <row r="450" spans="1:19" s="98" customFormat="1" x14ac:dyDescent="0.3">
      <c r="A450" s="96" t="s">
        <v>1226</v>
      </c>
      <c r="B450" s="96" t="s">
        <v>1227</v>
      </c>
      <c r="C450" s="97" t="s">
        <v>368</v>
      </c>
      <c r="D450" s="97">
        <v>60</v>
      </c>
      <c r="E450" s="98" t="str">
        <f t="shared" si="21"/>
        <v>Y</v>
      </c>
      <c r="F450" s="97"/>
      <c r="G450" s="102"/>
      <c r="H450" s="102"/>
      <c r="I450" s="103"/>
      <c r="J450" s="103"/>
      <c r="K450" s="104">
        <v>3</v>
      </c>
      <c r="L450" s="104">
        <v>5</v>
      </c>
      <c r="M450" s="105"/>
      <c r="N450" s="105"/>
      <c r="O450" s="98" t="str">
        <f t="shared" si="20"/>
        <v>adj</v>
      </c>
      <c r="S450" s="101"/>
    </row>
    <row r="451" spans="1:19" s="98" customFormat="1" x14ac:dyDescent="0.3">
      <c r="A451" s="96" t="s">
        <v>1228</v>
      </c>
      <c r="B451" s="96" t="s">
        <v>1229</v>
      </c>
      <c r="C451" s="97" t="s">
        <v>368</v>
      </c>
      <c r="D451" s="97">
        <v>330</v>
      </c>
      <c r="E451" s="98" t="str">
        <f t="shared" si="21"/>
        <v>Y</v>
      </c>
      <c r="F451" s="97"/>
      <c r="G451" s="102"/>
      <c r="H451" s="102"/>
      <c r="I451" s="103"/>
      <c r="J451" s="103"/>
      <c r="K451" s="104">
        <v>3</v>
      </c>
      <c r="L451" s="104">
        <v>5</v>
      </c>
      <c r="M451" s="105"/>
      <c r="N451" s="105"/>
      <c r="O451" s="98" t="str">
        <f t="shared" si="20"/>
        <v>adj</v>
      </c>
      <c r="S451" s="101"/>
    </row>
    <row r="452" spans="1:19" x14ac:dyDescent="0.3">
      <c r="A452" s="96" t="s">
        <v>1230</v>
      </c>
      <c r="B452" s="96" t="s">
        <v>1231</v>
      </c>
      <c r="C452" s="97" t="s">
        <v>329</v>
      </c>
      <c r="D452" s="97" t="s">
        <v>150</v>
      </c>
      <c r="E452" s="98" t="str">
        <f t="shared" si="21"/>
        <v>N</v>
      </c>
      <c r="G452" s="102"/>
      <c r="H452" s="102"/>
      <c r="I452" s="103"/>
      <c r="J452" s="103"/>
      <c r="K452" s="104">
        <v>3</v>
      </c>
      <c r="L452" s="104">
        <v>6</v>
      </c>
      <c r="M452" s="105"/>
      <c r="N452" s="105"/>
      <c r="O452" s="98" t="str">
        <f t="shared" ref="O452:O512" si="22">IF(AND(ISBLANK(G452),ISBLANK(I452),ISBLANK(K452),ISBLANK(M452)),"",C452)</f>
        <v>noun (m)</v>
      </c>
    </row>
    <row r="453" spans="1:19" x14ac:dyDescent="0.3">
      <c r="A453" s="96" t="s">
        <v>1232</v>
      </c>
      <c r="B453" s="96" t="s">
        <v>1233</v>
      </c>
      <c r="C453" s="97" t="s">
        <v>326</v>
      </c>
      <c r="D453" s="97" t="s">
        <v>150</v>
      </c>
      <c r="E453" s="98" t="str">
        <f t="shared" si="21"/>
        <v>N</v>
      </c>
      <c r="K453" s="104">
        <v>3</v>
      </c>
      <c r="L453" s="104">
        <v>6</v>
      </c>
      <c r="O453" s="98" t="str">
        <f t="shared" si="22"/>
        <v>noun (f)</v>
      </c>
    </row>
    <row r="454" spans="1:19" x14ac:dyDescent="0.3">
      <c r="A454" s="96" t="s">
        <v>1234</v>
      </c>
      <c r="B454" s="96" t="s">
        <v>1235</v>
      </c>
      <c r="C454" s="97" t="s">
        <v>326</v>
      </c>
      <c r="D454" s="97" t="s">
        <v>150</v>
      </c>
      <c r="E454" s="98" t="str">
        <f t="shared" si="21"/>
        <v>N</v>
      </c>
      <c r="G454" s="102"/>
      <c r="H454" s="102"/>
      <c r="I454" s="103"/>
      <c r="J454" s="103"/>
      <c r="K454" s="104">
        <v>3</v>
      </c>
      <c r="L454" s="104">
        <v>6</v>
      </c>
      <c r="M454" s="105"/>
      <c r="N454" s="105"/>
      <c r="O454" s="98" t="str">
        <f t="shared" si="22"/>
        <v>noun (f)</v>
      </c>
      <c r="Q454" s="98"/>
      <c r="R454" s="98"/>
      <c r="S454" s="101"/>
    </row>
    <row r="455" spans="1:19" s="98" customFormat="1" x14ac:dyDescent="0.3">
      <c r="A455" s="96" t="s">
        <v>1236</v>
      </c>
      <c r="B455" s="96" t="s">
        <v>1237</v>
      </c>
      <c r="C455" s="97" t="s">
        <v>329</v>
      </c>
      <c r="D455" s="97">
        <v>4571</v>
      </c>
      <c r="E455" s="98" t="str">
        <f t="shared" si="21"/>
        <v>N</v>
      </c>
      <c r="F455" s="97"/>
      <c r="G455" s="102"/>
      <c r="H455" s="102"/>
      <c r="I455" s="103"/>
      <c r="J455" s="103"/>
      <c r="K455" s="104">
        <v>3</v>
      </c>
      <c r="L455" s="104">
        <v>6</v>
      </c>
      <c r="M455" s="105"/>
      <c r="N455" s="105"/>
      <c r="O455" s="98" t="str">
        <f t="shared" si="22"/>
        <v>noun (m)</v>
      </c>
      <c r="S455" s="101"/>
    </row>
    <row r="456" spans="1:19" x14ac:dyDescent="0.3">
      <c r="A456" s="96" t="s">
        <v>1238</v>
      </c>
      <c r="B456" s="96" t="s">
        <v>1239</v>
      </c>
      <c r="C456" s="97" t="s">
        <v>366</v>
      </c>
      <c r="D456" s="97" t="s">
        <v>150</v>
      </c>
      <c r="E456" s="98" t="str">
        <f t="shared" si="21"/>
        <v>N</v>
      </c>
      <c r="K456" s="104">
        <v>3</v>
      </c>
      <c r="L456" s="104">
        <v>7</v>
      </c>
      <c r="O456" s="98" t="str">
        <f t="shared" si="22"/>
        <v>mwp</v>
      </c>
    </row>
    <row r="457" spans="1:19" x14ac:dyDescent="0.3">
      <c r="A457" s="96" t="s">
        <v>1246</v>
      </c>
      <c r="B457" s="96" t="s">
        <v>1247</v>
      </c>
      <c r="C457" s="97" t="s">
        <v>316</v>
      </c>
      <c r="D457" s="97">
        <v>3503</v>
      </c>
      <c r="E457" s="98" t="str">
        <f t="shared" si="21"/>
        <v>N</v>
      </c>
      <c r="K457" s="104">
        <v>3</v>
      </c>
      <c r="L457" s="104">
        <v>7</v>
      </c>
      <c r="O457" s="98" t="str">
        <f t="shared" si="22"/>
        <v>verb</v>
      </c>
    </row>
    <row r="458" spans="1:19" x14ac:dyDescent="0.3">
      <c r="A458" s="96" t="s">
        <v>1248</v>
      </c>
      <c r="B458" s="96" t="s">
        <v>1249</v>
      </c>
      <c r="C458" s="97" t="s">
        <v>316</v>
      </c>
      <c r="D458" s="97">
        <v>2774</v>
      </c>
      <c r="E458" s="98" t="str">
        <f>IF(D458&lt;=2000,"Y","N")</f>
        <v>N</v>
      </c>
      <c r="K458" s="104">
        <v>3</v>
      </c>
      <c r="L458" s="104">
        <v>7</v>
      </c>
      <c r="O458" s="98" t="str">
        <f t="shared" si="22"/>
        <v>verb</v>
      </c>
    </row>
    <row r="459" spans="1:19" ht="18" x14ac:dyDescent="0.3">
      <c r="A459" s="96" t="s">
        <v>1250</v>
      </c>
      <c r="B459" s="96" t="s">
        <v>1251</v>
      </c>
      <c r="C459" s="97" t="s">
        <v>326</v>
      </c>
      <c r="D459" s="97">
        <v>2608</v>
      </c>
      <c r="E459" s="98" t="str">
        <f t="shared" ref="E459:E518" si="23">IF(D459&lt;=2000,"Y","N")</f>
        <v>N</v>
      </c>
      <c r="K459" s="104">
        <v>3</v>
      </c>
      <c r="L459" s="104">
        <v>7</v>
      </c>
      <c r="O459" s="98" t="str">
        <f t="shared" si="22"/>
        <v>noun (f)</v>
      </c>
    </row>
    <row r="460" spans="1:19" x14ac:dyDescent="0.3">
      <c r="A460" s="96" t="s">
        <v>1252</v>
      </c>
      <c r="B460" s="96" t="s">
        <v>1253</v>
      </c>
      <c r="C460" s="97" t="s">
        <v>329</v>
      </c>
      <c r="D460" s="97">
        <v>2948</v>
      </c>
      <c r="E460" s="98" t="str">
        <f t="shared" si="23"/>
        <v>N</v>
      </c>
      <c r="K460" s="104">
        <v>3</v>
      </c>
      <c r="L460" s="104">
        <v>7</v>
      </c>
      <c r="O460" s="98" t="str">
        <f t="shared" si="22"/>
        <v>noun (m)</v>
      </c>
    </row>
    <row r="461" spans="1:19" x14ac:dyDescent="0.3">
      <c r="A461" s="96" t="s">
        <v>1254</v>
      </c>
      <c r="B461" s="96" t="s">
        <v>1255</v>
      </c>
      <c r="C461" s="97" t="s">
        <v>316</v>
      </c>
      <c r="D461" s="97">
        <v>636</v>
      </c>
      <c r="E461" s="98" t="str">
        <f t="shared" si="23"/>
        <v>Y</v>
      </c>
      <c r="K461" s="104">
        <v>3</v>
      </c>
      <c r="L461" s="104">
        <v>8</v>
      </c>
      <c r="O461" s="98" t="str">
        <f t="shared" si="22"/>
        <v>verb</v>
      </c>
    </row>
    <row r="462" spans="1:19" x14ac:dyDescent="0.3">
      <c r="A462" s="96" t="s">
        <v>1256</v>
      </c>
      <c r="B462" s="96" t="s">
        <v>1257</v>
      </c>
      <c r="C462" s="97" t="s">
        <v>316</v>
      </c>
      <c r="D462" s="97">
        <v>1879</v>
      </c>
      <c r="E462" s="98" t="str">
        <f t="shared" si="23"/>
        <v>Y</v>
      </c>
      <c r="K462" s="104">
        <v>3</v>
      </c>
      <c r="L462" s="104">
        <v>8</v>
      </c>
      <c r="O462" s="98" t="str">
        <f t="shared" si="22"/>
        <v>verb</v>
      </c>
    </row>
    <row r="463" spans="1:19" ht="18" x14ac:dyDescent="0.3">
      <c r="A463" s="96" t="s">
        <v>1258</v>
      </c>
      <c r="B463" s="96" t="s">
        <v>1259</v>
      </c>
      <c r="C463" s="97" t="s">
        <v>329</v>
      </c>
      <c r="D463" s="97">
        <v>1886</v>
      </c>
      <c r="E463" s="98" t="str">
        <f t="shared" si="23"/>
        <v>Y</v>
      </c>
      <c r="K463" s="104">
        <v>3</v>
      </c>
      <c r="L463" s="104">
        <v>8</v>
      </c>
      <c r="O463" s="98" t="str">
        <f t="shared" si="22"/>
        <v>noun (m)</v>
      </c>
    </row>
    <row r="464" spans="1:19" x14ac:dyDescent="0.3">
      <c r="A464" s="96" t="s">
        <v>1260</v>
      </c>
      <c r="B464" s="96" t="s">
        <v>1261</v>
      </c>
      <c r="C464" s="97" t="s">
        <v>326</v>
      </c>
      <c r="D464" s="97">
        <v>475</v>
      </c>
      <c r="E464" s="98" t="str">
        <f t="shared" si="23"/>
        <v>Y</v>
      </c>
      <c r="K464" s="104">
        <v>3</v>
      </c>
      <c r="L464" s="104">
        <v>8</v>
      </c>
      <c r="O464" s="98" t="str">
        <f t="shared" si="22"/>
        <v>noun (f)</v>
      </c>
    </row>
    <row r="465" spans="1:19" ht="18" x14ac:dyDescent="0.3">
      <c r="A465" s="96" t="s">
        <v>1262</v>
      </c>
      <c r="B465" s="96" t="s">
        <v>1263</v>
      </c>
      <c r="C465" s="97" t="s">
        <v>326</v>
      </c>
      <c r="D465" s="97">
        <v>2580</v>
      </c>
      <c r="E465" s="98" t="str">
        <f t="shared" si="23"/>
        <v>N</v>
      </c>
      <c r="K465" s="104">
        <v>3</v>
      </c>
      <c r="L465" s="104">
        <v>8</v>
      </c>
      <c r="O465" s="98" t="str">
        <f t="shared" si="22"/>
        <v>noun (f)</v>
      </c>
    </row>
    <row r="466" spans="1:19" x14ac:dyDescent="0.3">
      <c r="A466" s="96" t="s">
        <v>1264</v>
      </c>
      <c r="B466" s="96" t="s">
        <v>1265</v>
      </c>
      <c r="C466" s="97" t="s">
        <v>329</v>
      </c>
      <c r="D466" s="97">
        <v>2802</v>
      </c>
      <c r="E466" s="98" t="str">
        <f t="shared" si="23"/>
        <v>N</v>
      </c>
      <c r="K466" s="104">
        <v>3</v>
      </c>
      <c r="L466" s="104">
        <v>8</v>
      </c>
      <c r="O466" s="98" t="str">
        <f t="shared" si="22"/>
        <v>noun (m)</v>
      </c>
    </row>
    <row r="467" spans="1:19" x14ac:dyDescent="0.3">
      <c r="A467" s="96" t="s">
        <v>1266</v>
      </c>
      <c r="B467" s="96" t="s">
        <v>1267</v>
      </c>
      <c r="C467" s="97" t="s">
        <v>329</v>
      </c>
      <c r="D467" s="97">
        <v>1616</v>
      </c>
      <c r="E467" s="98" t="str">
        <f t="shared" si="23"/>
        <v>Y</v>
      </c>
      <c r="K467" s="104">
        <v>3</v>
      </c>
      <c r="L467" s="104">
        <v>8</v>
      </c>
      <c r="O467" s="98" t="str">
        <f t="shared" si="22"/>
        <v>noun (m)</v>
      </c>
    </row>
    <row r="468" spans="1:19" s="98" customFormat="1" x14ac:dyDescent="0.3">
      <c r="A468" s="96" t="s">
        <v>1268</v>
      </c>
      <c r="B468" s="96" t="s">
        <v>1269</v>
      </c>
      <c r="C468" s="97" t="s">
        <v>368</v>
      </c>
      <c r="D468" s="97" t="s">
        <v>150</v>
      </c>
      <c r="E468" s="98" t="str">
        <f t="shared" si="23"/>
        <v>N</v>
      </c>
      <c r="F468" s="97"/>
      <c r="G468" s="90"/>
      <c r="H468" s="90"/>
      <c r="I468" s="91"/>
      <c r="J468" s="91"/>
      <c r="K468" s="92"/>
      <c r="L468" s="92"/>
      <c r="M468" s="93">
        <v>1</v>
      </c>
      <c r="N468" s="93">
        <v>1</v>
      </c>
      <c r="O468" s="98" t="str">
        <f t="shared" si="22"/>
        <v>adj</v>
      </c>
      <c r="S468" s="101"/>
    </row>
    <row r="469" spans="1:19" s="98" customFormat="1" x14ac:dyDescent="0.3">
      <c r="A469" s="96" t="s">
        <v>1270</v>
      </c>
      <c r="B469" s="96" t="s">
        <v>1271</v>
      </c>
      <c r="C469" s="97" t="s">
        <v>368</v>
      </c>
      <c r="D469" s="97">
        <v>949</v>
      </c>
      <c r="E469" s="98" t="str">
        <f t="shared" si="23"/>
        <v>Y</v>
      </c>
      <c r="F469" s="97"/>
      <c r="G469" s="90"/>
      <c r="H469" s="90"/>
      <c r="I469" s="91"/>
      <c r="J469" s="91"/>
      <c r="K469" s="92"/>
      <c r="L469" s="92"/>
      <c r="M469" s="93">
        <v>1</v>
      </c>
      <c r="N469" s="93">
        <v>1</v>
      </c>
      <c r="O469" s="98" t="str">
        <f t="shared" si="22"/>
        <v>adj</v>
      </c>
      <c r="S469" s="101"/>
    </row>
    <row r="470" spans="1:19" s="98" customFormat="1" x14ac:dyDescent="0.3">
      <c r="A470" s="96" t="s">
        <v>1272</v>
      </c>
      <c r="B470" s="96" t="s">
        <v>1273</v>
      </c>
      <c r="C470" s="97" t="s">
        <v>368</v>
      </c>
      <c r="D470" s="97">
        <v>1520</v>
      </c>
      <c r="E470" s="98" t="str">
        <f t="shared" si="23"/>
        <v>Y</v>
      </c>
      <c r="F470" s="97"/>
      <c r="G470" s="90"/>
      <c r="H470" s="90"/>
      <c r="I470" s="91"/>
      <c r="J470" s="91"/>
      <c r="K470" s="92"/>
      <c r="L470" s="92"/>
      <c r="M470" s="93">
        <v>1</v>
      </c>
      <c r="N470" s="93">
        <v>1</v>
      </c>
      <c r="O470" s="98" t="str">
        <f t="shared" si="22"/>
        <v>adj</v>
      </c>
      <c r="S470" s="101"/>
    </row>
    <row r="471" spans="1:19" s="98" customFormat="1" x14ac:dyDescent="0.3">
      <c r="A471" s="96" t="s">
        <v>1274</v>
      </c>
      <c r="B471" s="96" t="s">
        <v>1275</v>
      </c>
      <c r="C471" s="97" t="s">
        <v>368</v>
      </c>
      <c r="D471" s="97">
        <v>844</v>
      </c>
      <c r="E471" s="98" t="str">
        <f t="shared" si="23"/>
        <v>Y</v>
      </c>
      <c r="F471" s="97"/>
      <c r="G471" s="90"/>
      <c r="H471" s="90"/>
      <c r="I471" s="91"/>
      <c r="J471" s="91"/>
      <c r="K471" s="92"/>
      <c r="L471" s="92"/>
      <c r="M471" s="93">
        <v>1</v>
      </c>
      <c r="N471" s="93">
        <v>2</v>
      </c>
      <c r="O471" s="98" t="str">
        <f t="shared" si="22"/>
        <v>adj</v>
      </c>
      <c r="S471" s="101"/>
    </row>
    <row r="472" spans="1:19" s="98" customFormat="1" x14ac:dyDescent="0.3">
      <c r="A472" s="96" t="s">
        <v>1276</v>
      </c>
      <c r="B472" s="96" t="s">
        <v>1277</v>
      </c>
      <c r="C472" s="97" t="s">
        <v>368</v>
      </c>
      <c r="D472" s="97">
        <v>1666</v>
      </c>
      <c r="E472" s="98" t="str">
        <f t="shared" si="23"/>
        <v>Y</v>
      </c>
      <c r="F472" s="97"/>
      <c r="G472" s="90"/>
      <c r="H472" s="90"/>
      <c r="I472" s="91"/>
      <c r="J472" s="91"/>
      <c r="K472" s="92"/>
      <c r="L472" s="92"/>
      <c r="M472" s="93">
        <v>1</v>
      </c>
      <c r="N472" s="93">
        <v>2</v>
      </c>
      <c r="O472" s="98" t="str">
        <f t="shared" si="22"/>
        <v>adj</v>
      </c>
      <c r="S472" s="101"/>
    </row>
    <row r="473" spans="1:19" s="98" customFormat="1" x14ac:dyDescent="0.3">
      <c r="A473" s="96" t="s">
        <v>1278</v>
      </c>
      <c r="B473" s="96" t="s">
        <v>1279</v>
      </c>
      <c r="C473" s="97" t="s">
        <v>329</v>
      </c>
      <c r="D473" s="97">
        <v>1697</v>
      </c>
      <c r="E473" s="98" t="str">
        <f t="shared" si="23"/>
        <v>Y</v>
      </c>
      <c r="F473" s="97"/>
      <c r="G473" s="90"/>
      <c r="H473" s="90"/>
      <c r="I473" s="91"/>
      <c r="J473" s="91"/>
      <c r="K473" s="92"/>
      <c r="L473" s="92"/>
      <c r="M473" s="93">
        <v>1</v>
      </c>
      <c r="N473" s="93">
        <v>3</v>
      </c>
      <c r="O473" s="98" t="str">
        <f t="shared" si="22"/>
        <v>noun (m)</v>
      </c>
      <c r="S473" s="101"/>
    </row>
    <row r="474" spans="1:19" s="98" customFormat="1" x14ac:dyDescent="0.3">
      <c r="A474" s="96" t="s">
        <v>1280</v>
      </c>
      <c r="B474" s="96" t="s">
        <v>1281</v>
      </c>
      <c r="C474" s="97" t="s">
        <v>329</v>
      </c>
      <c r="D474" s="97">
        <v>1687</v>
      </c>
      <c r="E474" s="98" t="str">
        <f t="shared" si="23"/>
        <v>Y</v>
      </c>
      <c r="F474" s="97"/>
      <c r="G474" s="90"/>
      <c r="H474" s="90"/>
      <c r="I474" s="91"/>
      <c r="J474" s="91"/>
      <c r="K474" s="92"/>
      <c r="L474" s="92"/>
      <c r="M474" s="93">
        <v>1</v>
      </c>
      <c r="N474" s="93">
        <v>3</v>
      </c>
      <c r="O474" s="98" t="str">
        <f t="shared" si="22"/>
        <v>noun (m)</v>
      </c>
      <c r="S474" s="101"/>
    </row>
    <row r="475" spans="1:19" s="98" customFormat="1" x14ac:dyDescent="0.3">
      <c r="A475" s="96" t="s">
        <v>1282</v>
      </c>
      <c r="B475" s="96" t="s">
        <v>1283</v>
      </c>
      <c r="C475" s="97" t="s">
        <v>374</v>
      </c>
      <c r="D475" s="97">
        <v>513</v>
      </c>
      <c r="E475" s="98" t="str">
        <f t="shared" si="23"/>
        <v>Y</v>
      </c>
      <c r="F475" s="97"/>
      <c r="G475" s="90"/>
      <c r="H475" s="90"/>
      <c r="I475" s="91"/>
      <c r="J475" s="91"/>
      <c r="K475" s="92"/>
      <c r="L475" s="92"/>
      <c r="M475" s="93">
        <v>1</v>
      </c>
      <c r="N475" s="93">
        <v>5</v>
      </c>
      <c r="O475" s="98" t="str">
        <f t="shared" si="22"/>
        <v>adv</v>
      </c>
      <c r="P475" s="101"/>
      <c r="S475" s="101"/>
    </row>
    <row r="476" spans="1:19" s="98" customFormat="1" x14ac:dyDescent="0.3">
      <c r="A476" s="99" t="s">
        <v>1288</v>
      </c>
      <c r="B476" s="96" t="s">
        <v>1289</v>
      </c>
      <c r="C476" s="98" t="s">
        <v>368</v>
      </c>
      <c r="D476" s="98">
        <v>1341</v>
      </c>
      <c r="E476" s="98" t="str">
        <f t="shared" si="23"/>
        <v>Y</v>
      </c>
      <c r="F476" s="99"/>
      <c r="G476" s="90"/>
      <c r="H476" s="90"/>
      <c r="I476" s="91"/>
      <c r="J476" s="91"/>
      <c r="K476" s="92"/>
      <c r="L476" s="92"/>
      <c r="M476" s="93">
        <v>1</v>
      </c>
      <c r="N476" s="93">
        <v>6</v>
      </c>
      <c r="O476" s="98" t="str">
        <f t="shared" si="22"/>
        <v>adj</v>
      </c>
      <c r="P476" s="101"/>
      <c r="S476" s="101"/>
    </row>
    <row r="477" spans="1:19" s="98" customFormat="1" x14ac:dyDescent="0.3">
      <c r="A477" s="99" t="s">
        <v>1290</v>
      </c>
      <c r="B477" s="96" t="s">
        <v>1291</v>
      </c>
      <c r="C477" s="98" t="s">
        <v>368</v>
      </c>
      <c r="D477" s="98">
        <v>1341</v>
      </c>
      <c r="E477" s="98" t="str">
        <f t="shared" si="23"/>
        <v>Y</v>
      </c>
      <c r="F477" s="99"/>
      <c r="G477" s="90"/>
      <c r="H477" s="90"/>
      <c r="I477" s="91"/>
      <c r="J477" s="91"/>
      <c r="K477" s="92"/>
      <c r="L477" s="92"/>
      <c r="M477" s="93">
        <v>1</v>
      </c>
      <c r="N477" s="93">
        <v>6</v>
      </c>
      <c r="P477" s="101"/>
      <c r="S477" s="101"/>
    </row>
    <row r="478" spans="1:19" s="98" customFormat="1" ht="18" x14ac:dyDescent="0.3">
      <c r="A478" s="96" t="s">
        <v>1292</v>
      </c>
      <c r="B478" s="96" t="s">
        <v>1293</v>
      </c>
      <c r="C478" s="97" t="s">
        <v>326</v>
      </c>
      <c r="D478" s="97">
        <v>488</v>
      </c>
      <c r="E478" s="98" t="str">
        <f>IF(D478&lt;=2000,"Y","N")</f>
        <v>Y</v>
      </c>
      <c r="F478" s="97"/>
      <c r="G478" s="90"/>
      <c r="H478" s="90"/>
      <c r="I478" s="91"/>
      <c r="J478" s="91"/>
      <c r="K478" s="92"/>
      <c r="L478" s="92"/>
      <c r="M478" s="93">
        <v>1</v>
      </c>
      <c r="N478" s="93">
        <v>7</v>
      </c>
      <c r="O478" s="98" t="str">
        <f>IF(AND(ISBLANK(G478),ISBLANK(I478),ISBLANK(K478),ISBLANK(M478)),"",C478)</f>
        <v>noun (f)</v>
      </c>
      <c r="S478" s="101"/>
    </row>
    <row r="479" spans="1:19" ht="18" x14ac:dyDescent="0.3">
      <c r="A479" s="99" t="s">
        <v>1294</v>
      </c>
      <c r="B479" s="99" t="s">
        <v>1295</v>
      </c>
      <c r="C479" s="98" t="s">
        <v>329</v>
      </c>
      <c r="D479" s="101">
        <v>1886</v>
      </c>
      <c r="E479" s="98" t="str">
        <f t="shared" si="23"/>
        <v>Y</v>
      </c>
      <c r="F479" s="99"/>
      <c r="G479" s="102"/>
      <c r="H479" s="102"/>
      <c r="I479" s="103"/>
      <c r="J479" s="103"/>
      <c r="K479" s="104"/>
      <c r="L479" s="104"/>
      <c r="M479" s="93">
        <v>1</v>
      </c>
      <c r="N479" s="93">
        <v>8</v>
      </c>
      <c r="O479" s="98" t="str">
        <f t="shared" si="22"/>
        <v>noun (m)</v>
      </c>
      <c r="P479" s="98"/>
      <c r="Q479" s="98"/>
      <c r="R479" s="98"/>
      <c r="S479" s="101"/>
    </row>
    <row r="480" spans="1:19" s="98" customFormat="1" x14ac:dyDescent="0.3">
      <c r="A480" s="96" t="s">
        <v>1296</v>
      </c>
      <c r="B480" s="96" t="s">
        <v>1297</v>
      </c>
      <c r="C480" s="97" t="s">
        <v>329</v>
      </c>
      <c r="D480" s="97">
        <v>1623</v>
      </c>
      <c r="E480" s="98" t="str">
        <f t="shared" si="23"/>
        <v>Y</v>
      </c>
      <c r="F480" s="97"/>
      <c r="G480" s="90"/>
      <c r="H480" s="90"/>
      <c r="I480" s="91"/>
      <c r="J480" s="91"/>
      <c r="K480" s="92"/>
      <c r="L480" s="92"/>
      <c r="M480" s="93">
        <v>1</v>
      </c>
      <c r="N480" s="93">
        <v>8</v>
      </c>
      <c r="O480" s="98" t="str">
        <f t="shared" si="22"/>
        <v>noun (m)</v>
      </c>
      <c r="S480" s="101"/>
    </row>
    <row r="481" spans="1:19" s="98" customFormat="1" x14ac:dyDescent="0.3">
      <c r="A481" s="99" t="s">
        <v>1298</v>
      </c>
      <c r="B481" s="99" t="s">
        <v>1299</v>
      </c>
      <c r="C481" s="98" t="s">
        <v>329</v>
      </c>
      <c r="D481" s="101">
        <v>1774</v>
      </c>
      <c r="E481" s="98" t="str">
        <f t="shared" si="23"/>
        <v>Y</v>
      </c>
      <c r="F481" s="99"/>
      <c r="G481" s="90"/>
      <c r="H481" s="90"/>
      <c r="I481" s="91"/>
      <c r="J481" s="91"/>
      <c r="K481" s="104"/>
      <c r="L481" s="104"/>
      <c r="M481" s="93">
        <v>1</v>
      </c>
      <c r="N481" s="93">
        <v>8</v>
      </c>
      <c r="O481" s="98" t="str">
        <f t="shared" si="22"/>
        <v>noun (m)</v>
      </c>
      <c r="S481" s="101"/>
    </row>
    <row r="482" spans="1:19" s="98" customFormat="1" x14ac:dyDescent="0.3">
      <c r="A482" s="99" t="s">
        <v>1300</v>
      </c>
      <c r="B482" s="99" t="s">
        <v>1301</v>
      </c>
      <c r="C482" s="98" t="s">
        <v>326</v>
      </c>
      <c r="D482" s="101">
        <v>489</v>
      </c>
      <c r="E482" s="98" t="str">
        <f t="shared" si="23"/>
        <v>Y</v>
      </c>
      <c r="F482" s="99"/>
      <c r="G482" s="90"/>
      <c r="H482" s="90"/>
      <c r="I482" s="91"/>
      <c r="J482" s="91"/>
      <c r="K482" s="92"/>
      <c r="L482" s="92"/>
      <c r="M482" s="105">
        <v>1</v>
      </c>
      <c r="N482" s="105">
        <v>8</v>
      </c>
      <c r="O482" s="98" t="str">
        <f t="shared" si="22"/>
        <v>noun (f)</v>
      </c>
      <c r="S482" s="101"/>
    </row>
    <row r="483" spans="1:19" s="98" customFormat="1" x14ac:dyDescent="0.3">
      <c r="A483" s="99" t="s">
        <v>890</v>
      </c>
      <c r="B483" s="99" t="s">
        <v>891</v>
      </c>
      <c r="C483" s="98" t="s">
        <v>368</v>
      </c>
      <c r="D483" s="101">
        <v>1003</v>
      </c>
      <c r="E483" s="98" t="str">
        <f t="shared" si="23"/>
        <v>Y</v>
      </c>
      <c r="F483" s="99"/>
      <c r="G483" s="90"/>
      <c r="H483" s="90"/>
      <c r="I483" s="91"/>
      <c r="J483" s="91"/>
      <c r="K483" s="92"/>
      <c r="L483" s="92"/>
      <c r="M483" s="105">
        <v>1</v>
      </c>
      <c r="N483" s="105">
        <v>8</v>
      </c>
      <c r="O483" s="98" t="str">
        <f t="shared" si="22"/>
        <v>adj</v>
      </c>
      <c r="S483" s="101"/>
    </row>
    <row r="484" spans="1:19" x14ac:dyDescent="0.3">
      <c r="A484" s="99" t="s">
        <v>1302</v>
      </c>
      <c r="B484" s="99" t="s">
        <v>1303</v>
      </c>
      <c r="C484" s="98" t="s">
        <v>329</v>
      </c>
      <c r="D484" s="101" t="s">
        <v>150</v>
      </c>
      <c r="E484" s="98" t="str">
        <f t="shared" si="23"/>
        <v>N</v>
      </c>
      <c r="F484" s="99"/>
      <c r="G484" s="90"/>
      <c r="H484" s="90"/>
      <c r="I484" s="91"/>
      <c r="J484" s="91"/>
      <c r="K484" s="92"/>
      <c r="L484" s="92"/>
      <c r="M484" s="93">
        <v>1</v>
      </c>
      <c r="N484" s="93">
        <v>9</v>
      </c>
      <c r="O484" s="98" t="str">
        <f t="shared" si="22"/>
        <v>noun (m)</v>
      </c>
      <c r="P484" s="98"/>
      <c r="Q484" s="98"/>
      <c r="R484" s="98"/>
      <c r="S484" s="101"/>
    </row>
    <row r="485" spans="1:19" x14ac:dyDescent="0.3">
      <c r="A485" s="96" t="s">
        <v>1304</v>
      </c>
      <c r="B485" s="96" t="s">
        <v>1305</v>
      </c>
      <c r="C485" s="97" t="s">
        <v>326</v>
      </c>
      <c r="D485" s="97">
        <v>1782</v>
      </c>
      <c r="E485" s="98" t="str">
        <f t="shared" si="23"/>
        <v>Y</v>
      </c>
      <c r="G485" s="102"/>
      <c r="H485" s="102"/>
      <c r="I485" s="103"/>
      <c r="J485" s="103"/>
      <c r="K485" s="104"/>
      <c r="L485" s="104"/>
      <c r="M485" s="105">
        <v>1</v>
      </c>
      <c r="N485" s="105">
        <v>9</v>
      </c>
      <c r="O485" s="98" t="str">
        <f t="shared" si="22"/>
        <v>noun (f)</v>
      </c>
      <c r="P485" s="98"/>
      <c r="Q485" s="98"/>
      <c r="R485" s="98"/>
      <c r="S485" s="101"/>
    </row>
    <row r="486" spans="1:19" x14ac:dyDescent="0.3">
      <c r="A486" s="96" t="s">
        <v>1306</v>
      </c>
      <c r="B486" s="96" t="s">
        <v>1307</v>
      </c>
      <c r="C486" s="97" t="s">
        <v>329</v>
      </c>
      <c r="D486" s="97">
        <v>1736</v>
      </c>
      <c r="E486" s="98" t="str">
        <f t="shared" si="23"/>
        <v>Y</v>
      </c>
      <c r="G486" s="102"/>
      <c r="H486" s="102"/>
      <c r="I486" s="103"/>
      <c r="J486" s="103"/>
      <c r="K486" s="104"/>
      <c r="L486" s="104"/>
      <c r="M486" s="105">
        <v>1</v>
      </c>
      <c r="N486" s="105">
        <v>9</v>
      </c>
      <c r="O486" s="98" t="str">
        <f t="shared" si="22"/>
        <v>noun (m)</v>
      </c>
      <c r="P486" s="98"/>
      <c r="Q486" s="98"/>
      <c r="R486" s="98"/>
      <c r="S486" s="101"/>
    </row>
    <row r="487" spans="1:19" x14ac:dyDescent="0.3">
      <c r="A487" s="99" t="s">
        <v>1308</v>
      </c>
      <c r="B487" s="99" t="s">
        <v>1309</v>
      </c>
      <c r="C487" s="98" t="s">
        <v>329</v>
      </c>
      <c r="D487" s="101">
        <v>1889</v>
      </c>
      <c r="E487" s="98" t="str">
        <f t="shared" si="23"/>
        <v>Y</v>
      </c>
      <c r="F487" s="99"/>
      <c r="G487" s="90"/>
      <c r="H487" s="90"/>
      <c r="I487" s="91"/>
      <c r="J487" s="91"/>
      <c r="K487" s="92"/>
      <c r="L487" s="92"/>
      <c r="M487" s="93">
        <v>1</v>
      </c>
      <c r="N487" s="93">
        <v>9</v>
      </c>
      <c r="O487" s="98" t="str">
        <f t="shared" si="22"/>
        <v>noun (m)</v>
      </c>
      <c r="P487" s="98"/>
      <c r="Q487" s="98"/>
      <c r="R487" s="98"/>
      <c r="S487" s="101"/>
    </row>
    <row r="488" spans="1:19" x14ac:dyDescent="0.3">
      <c r="A488" s="96" t="s">
        <v>1310</v>
      </c>
      <c r="B488" s="96" t="s">
        <v>1310</v>
      </c>
      <c r="C488" s="97" t="s">
        <v>368</v>
      </c>
      <c r="D488" s="97">
        <v>1225</v>
      </c>
      <c r="E488" s="98" t="str">
        <f t="shared" si="23"/>
        <v>Y</v>
      </c>
      <c r="G488" s="90"/>
      <c r="H488" s="90"/>
      <c r="I488" s="91"/>
      <c r="J488" s="91"/>
      <c r="K488" s="92"/>
      <c r="L488" s="92"/>
      <c r="M488" s="93">
        <v>1</v>
      </c>
      <c r="N488" s="93">
        <v>9</v>
      </c>
      <c r="O488" s="98" t="str">
        <f t="shared" si="22"/>
        <v>adj</v>
      </c>
      <c r="P488" s="98"/>
      <c r="Q488" s="98"/>
      <c r="R488" s="98"/>
      <c r="S488" s="101"/>
    </row>
    <row r="489" spans="1:19" x14ac:dyDescent="0.3">
      <c r="A489" s="96" t="s">
        <v>1311</v>
      </c>
      <c r="B489" s="96" t="s">
        <v>1312</v>
      </c>
      <c r="C489" s="97" t="s">
        <v>329</v>
      </c>
      <c r="D489" s="97">
        <v>1952</v>
      </c>
      <c r="E489" s="98" t="str">
        <f t="shared" si="23"/>
        <v>Y</v>
      </c>
      <c r="G489" s="90"/>
      <c r="H489" s="90"/>
      <c r="I489" s="91"/>
      <c r="J489" s="91"/>
      <c r="K489" s="92"/>
      <c r="L489" s="92"/>
      <c r="M489" s="93">
        <v>1</v>
      </c>
      <c r="N489" s="93">
        <v>10</v>
      </c>
      <c r="O489" s="98" t="str">
        <f t="shared" si="22"/>
        <v>noun (m)</v>
      </c>
      <c r="P489" s="98"/>
      <c r="Q489" s="98"/>
      <c r="R489" s="98"/>
      <c r="S489" s="101"/>
    </row>
    <row r="490" spans="1:19" x14ac:dyDescent="0.3">
      <c r="A490" s="113" t="s">
        <v>1313</v>
      </c>
      <c r="B490" s="96" t="s">
        <v>1314</v>
      </c>
      <c r="C490" s="98" t="s">
        <v>352</v>
      </c>
      <c r="D490" s="101">
        <v>805</v>
      </c>
      <c r="E490" s="98" t="str">
        <f t="shared" si="23"/>
        <v>Y</v>
      </c>
      <c r="F490" s="99"/>
      <c r="G490" s="90"/>
      <c r="H490" s="90"/>
      <c r="I490" s="91"/>
      <c r="J490" s="91"/>
      <c r="K490" s="92"/>
      <c r="L490" s="92"/>
      <c r="M490" s="93">
        <v>1</v>
      </c>
      <c r="N490" s="93">
        <v>10</v>
      </c>
      <c r="O490" s="98" t="str">
        <f t="shared" si="22"/>
        <v>prep</v>
      </c>
      <c r="P490" s="98"/>
      <c r="Q490" s="98"/>
      <c r="R490" s="98"/>
      <c r="S490" s="101"/>
    </row>
    <row r="491" spans="1:19" x14ac:dyDescent="0.3">
      <c r="A491" s="113" t="s">
        <v>1315</v>
      </c>
      <c r="B491" s="96" t="s">
        <v>1316</v>
      </c>
      <c r="C491" s="98" t="s">
        <v>352</v>
      </c>
      <c r="D491" s="101">
        <v>198</v>
      </c>
      <c r="E491" s="98" t="str">
        <f t="shared" si="23"/>
        <v>Y</v>
      </c>
      <c r="F491" s="99"/>
      <c r="G491" s="90"/>
      <c r="H491" s="90"/>
      <c r="I491" s="91"/>
      <c r="J491" s="91"/>
      <c r="K491" s="92"/>
      <c r="L491" s="92"/>
      <c r="M491" s="93">
        <v>1</v>
      </c>
      <c r="N491" s="93">
        <v>10</v>
      </c>
      <c r="O491" s="98" t="str">
        <f t="shared" si="22"/>
        <v>prep</v>
      </c>
      <c r="Q491" s="98"/>
      <c r="R491" s="98"/>
      <c r="S491" s="101"/>
    </row>
    <row r="492" spans="1:19" x14ac:dyDescent="0.3">
      <c r="A492" s="113" t="s">
        <v>1317</v>
      </c>
      <c r="B492" s="96" t="s">
        <v>1318</v>
      </c>
      <c r="C492" s="98" t="s">
        <v>352</v>
      </c>
      <c r="D492" s="101">
        <v>55</v>
      </c>
      <c r="E492" s="98" t="str">
        <f t="shared" si="23"/>
        <v>Y</v>
      </c>
      <c r="F492" s="99"/>
      <c r="G492" s="90"/>
      <c r="H492" s="90"/>
      <c r="I492" s="91"/>
      <c r="J492" s="91"/>
      <c r="K492" s="92"/>
      <c r="L492" s="92"/>
      <c r="M492" s="93">
        <v>1</v>
      </c>
      <c r="N492" s="93">
        <v>10</v>
      </c>
      <c r="O492" s="98" t="str">
        <f t="shared" si="22"/>
        <v>prep</v>
      </c>
    </row>
    <row r="493" spans="1:19" x14ac:dyDescent="0.3">
      <c r="A493" s="96" t="s">
        <v>1319</v>
      </c>
      <c r="B493" s="96" t="s">
        <v>1320</v>
      </c>
      <c r="C493" s="97" t="s">
        <v>329</v>
      </c>
      <c r="D493" s="97">
        <v>1552</v>
      </c>
      <c r="E493" s="98" t="str">
        <f t="shared" si="23"/>
        <v>Y</v>
      </c>
      <c r="G493" s="90"/>
      <c r="H493" s="90"/>
      <c r="I493" s="91"/>
      <c r="J493" s="91"/>
      <c r="K493" s="92"/>
      <c r="L493" s="92"/>
      <c r="M493" s="93">
        <v>1</v>
      </c>
      <c r="N493" s="93">
        <v>12</v>
      </c>
      <c r="O493" s="98" t="str">
        <f t="shared" si="22"/>
        <v>noun (m)</v>
      </c>
      <c r="P493" s="98"/>
      <c r="Q493" s="98"/>
      <c r="R493" s="98"/>
      <c r="S493" s="101"/>
    </row>
    <row r="494" spans="1:19" x14ac:dyDescent="0.3">
      <c r="A494" s="96" t="s">
        <v>1321</v>
      </c>
      <c r="B494" s="96" t="s">
        <v>1322</v>
      </c>
      <c r="C494" s="97" t="s">
        <v>326</v>
      </c>
      <c r="D494" s="97">
        <v>1552</v>
      </c>
      <c r="E494" s="98" t="str">
        <f t="shared" si="23"/>
        <v>Y</v>
      </c>
      <c r="G494" s="90"/>
      <c r="H494" s="90"/>
      <c r="I494" s="91"/>
      <c r="J494" s="91"/>
      <c r="K494" s="92"/>
      <c r="L494" s="92"/>
      <c r="M494" s="93">
        <v>1</v>
      </c>
      <c r="N494" s="93">
        <v>12</v>
      </c>
      <c r="O494" s="98" t="str">
        <f t="shared" si="22"/>
        <v>noun (f)</v>
      </c>
      <c r="P494" s="98"/>
      <c r="Q494" s="98"/>
      <c r="R494" s="98"/>
      <c r="S494" s="101"/>
    </row>
    <row r="495" spans="1:19" x14ac:dyDescent="0.3">
      <c r="A495" s="96" t="s">
        <v>1323</v>
      </c>
      <c r="B495" s="96" t="s">
        <v>1324</v>
      </c>
      <c r="C495" s="97" t="s">
        <v>316</v>
      </c>
      <c r="D495" s="97">
        <v>258</v>
      </c>
      <c r="E495" s="98" t="str">
        <f t="shared" si="23"/>
        <v>Y</v>
      </c>
      <c r="G495" s="90"/>
      <c r="H495" s="90"/>
      <c r="I495" s="91"/>
      <c r="J495" s="91"/>
      <c r="K495" s="92"/>
      <c r="L495" s="92"/>
      <c r="M495" s="93">
        <v>2</v>
      </c>
      <c r="N495" s="93">
        <v>1</v>
      </c>
      <c r="O495" s="98" t="str">
        <f t="shared" si="22"/>
        <v>verb</v>
      </c>
      <c r="P495" s="98"/>
      <c r="Q495" s="98"/>
      <c r="R495" s="98"/>
      <c r="S495" s="101"/>
    </row>
    <row r="496" spans="1:19" x14ac:dyDescent="0.3">
      <c r="A496" s="96" t="s">
        <v>1325</v>
      </c>
      <c r="B496" s="96" t="s">
        <v>1326</v>
      </c>
      <c r="C496" s="97" t="s">
        <v>316</v>
      </c>
      <c r="D496" s="97">
        <v>1268</v>
      </c>
      <c r="E496" s="98" t="str">
        <f t="shared" si="23"/>
        <v>Y</v>
      </c>
      <c r="G496" s="90"/>
      <c r="H496" s="90"/>
      <c r="I496" s="91"/>
      <c r="J496" s="91"/>
      <c r="K496" s="92"/>
      <c r="L496" s="92"/>
      <c r="M496" s="93">
        <v>2</v>
      </c>
      <c r="N496" s="93">
        <v>1</v>
      </c>
      <c r="O496" s="98" t="str">
        <f t="shared" si="22"/>
        <v>verb</v>
      </c>
      <c r="P496" s="98"/>
      <c r="Q496" s="98"/>
      <c r="R496" s="98"/>
      <c r="S496" s="101"/>
    </row>
    <row r="497" spans="1:19" x14ac:dyDescent="0.3">
      <c r="A497" s="96" t="s">
        <v>1327</v>
      </c>
      <c r="B497" s="96" t="s">
        <v>1328</v>
      </c>
      <c r="C497" s="97" t="s">
        <v>329</v>
      </c>
      <c r="D497" s="97">
        <v>4094</v>
      </c>
      <c r="E497" s="98" t="str">
        <f t="shared" si="23"/>
        <v>N</v>
      </c>
      <c r="G497" s="90"/>
      <c r="H497" s="90"/>
      <c r="I497" s="91"/>
      <c r="J497" s="91"/>
      <c r="K497" s="92"/>
      <c r="L497" s="92"/>
      <c r="M497" s="93">
        <v>2</v>
      </c>
      <c r="N497" s="93">
        <v>1</v>
      </c>
      <c r="O497" s="98" t="str">
        <f t="shared" si="22"/>
        <v>noun (m)</v>
      </c>
      <c r="P497" s="98"/>
      <c r="Q497" s="98"/>
      <c r="R497" s="98"/>
      <c r="S497" s="101"/>
    </row>
    <row r="498" spans="1:19" x14ac:dyDescent="0.3">
      <c r="A498" s="96" t="s">
        <v>1329</v>
      </c>
      <c r="B498" s="96" t="s">
        <v>1330</v>
      </c>
      <c r="C498" s="97" t="s">
        <v>329</v>
      </c>
      <c r="D498" s="97">
        <v>310</v>
      </c>
      <c r="E498" s="98" t="str">
        <f t="shared" si="23"/>
        <v>Y</v>
      </c>
      <c r="G498" s="90"/>
      <c r="H498" s="90"/>
      <c r="I498" s="91"/>
      <c r="J498" s="91"/>
      <c r="K498" s="92"/>
      <c r="L498" s="92"/>
      <c r="M498" s="93">
        <v>2</v>
      </c>
      <c r="N498" s="93">
        <v>1</v>
      </c>
      <c r="O498" s="98" t="str">
        <f t="shared" si="22"/>
        <v>noun (m)</v>
      </c>
      <c r="P498" s="98"/>
      <c r="Q498" s="98"/>
      <c r="R498" s="98"/>
      <c r="S498" s="101"/>
    </row>
    <row r="499" spans="1:19" x14ac:dyDescent="0.3">
      <c r="A499" s="96" t="s">
        <v>1331</v>
      </c>
      <c r="B499" s="96" t="s">
        <v>1332</v>
      </c>
      <c r="C499" s="97" t="s">
        <v>316</v>
      </c>
      <c r="D499" s="97" t="s">
        <v>150</v>
      </c>
      <c r="E499" s="98" t="str">
        <f t="shared" si="23"/>
        <v>N</v>
      </c>
      <c r="G499" s="90"/>
      <c r="H499" s="90"/>
      <c r="I499" s="91"/>
      <c r="J499" s="91"/>
      <c r="K499" s="92"/>
      <c r="L499" s="92"/>
      <c r="M499" s="93">
        <v>2</v>
      </c>
      <c r="N499" s="93">
        <v>2</v>
      </c>
      <c r="O499" s="98" t="str">
        <f t="shared" si="22"/>
        <v>verb</v>
      </c>
      <c r="P499" s="98"/>
      <c r="Q499" s="98"/>
      <c r="R499" s="98"/>
      <c r="S499" s="101"/>
    </row>
    <row r="500" spans="1:19" x14ac:dyDescent="0.3">
      <c r="A500" s="96" t="s">
        <v>1333</v>
      </c>
      <c r="B500" s="96" t="s">
        <v>1334</v>
      </c>
      <c r="C500" s="97" t="s">
        <v>329</v>
      </c>
      <c r="D500" s="97">
        <v>3510</v>
      </c>
      <c r="E500" s="98" t="str">
        <f t="shared" si="23"/>
        <v>N</v>
      </c>
      <c r="G500" s="90"/>
      <c r="H500" s="90"/>
      <c r="I500" s="115"/>
      <c r="J500" s="115"/>
      <c r="K500" s="92"/>
      <c r="L500" s="92"/>
      <c r="M500" s="93">
        <v>2</v>
      </c>
      <c r="N500" s="93">
        <v>2</v>
      </c>
      <c r="O500" s="98" t="str">
        <f t="shared" si="22"/>
        <v>noun (m)</v>
      </c>
      <c r="P500" s="98"/>
      <c r="Q500" s="98"/>
      <c r="R500" s="98"/>
      <c r="S500" s="101"/>
    </row>
    <row r="501" spans="1:19" ht="18" x14ac:dyDescent="0.3">
      <c r="A501" s="96" t="s">
        <v>1335</v>
      </c>
      <c r="B501" s="96" t="s">
        <v>1336</v>
      </c>
      <c r="C501" s="97" t="s">
        <v>326</v>
      </c>
      <c r="D501" s="97">
        <v>1289</v>
      </c>
      <c r="E501" s="98" t="str">
        <f t="shared" si="23"/>
        <v>Y</v>
      </c>
      <c r="G501" s="90"/>
      <c r="H501" s="90"/>
      <c r="I501" s="91"/>
      <c r="J501" s="91"/>
      <c r="K501" s="92"/>
      <c r="L501" s="92"/>
      <c r="M501" s="93">
        <v>2</v>
      </c>
      <c r="N501" s="93">
        <v>2</v>
      </c>
      <c r="O501" s="98" t="str">
        <f t="shared" si="22"/>
        <v>noun (f)</v>
      </c>
      <c r="P501" s="98"/>
      <c r="Q501" s="98"/>
      <c r="R501" s="98"/>
      <c r="S501" s="101"/>
    </row>
    <row r="502" spans="1:19" x14ac:dyDescent="0.3">
      <c r="A502" s="96" t="s">
        <v>1337</v>
      </c>
      <c r="B502" s="96" t="s">
        <v>1338</v>
      </c>
      <c r="C502" s="97" t="s">
        <v>329</v>
      </c>
      <c r="D502" s="97" t="s">
        <v>150</v>
      </c>
      <c r="E502" s="98" t="s">
        <v>463</v>
      </c>
      <c r="G502" s="90"/>
      <c r="H502" s="90"/>
      <c r="I502" s="91"/>
      <c r="J502" s="91"/>
      <c r="K502" s="92"/>
      <c r="L502" s="92"/>
      <c r="M502" s="93">
        <v>2</v>
      </c>
      <c r="N502" s="93">
        <v>2</v>
      </c>
      <c r="O502" s="98" t="str">
        <f t="shared" si="22"/>
        <v>noun (m)</v>
      </c>
      <c r="P502" s="98"/>
      <c r="Q502" s="98"/>
      <c r="R502" s="98"/>
      <c r="S502" s="101"/>
    </row>
    <row r="503" spans="1:19" ht="18" x14ac:dyDescent="0.3">
      <c r="A503" s="96" t="s">
        <v>1339</v>
      </c>
      <c r="B503" s="96" t="s">
        <v>1340</v>
      </c>
      <c r="C503" s="97" t="s">
        <v>326</v>
      </c>
      <c r="D503" s="97">
        <v>2580</v>
      </c>
      <c r="E503" s="98" t="str">
        <f t="shared" si="23"/>
        <v>N</v>
      </c>
      <c r="K503" s="104"/>
      <c r="L503" s="104"/>
      <c r="M503" s="93">
        <v>2</v>
      </c>
      <c r="N503" s="93">
        <v>2</v>
      </c>
      <c r="O503" s="98" t="str">
        <f t="shared" si="22"/>
        <v>noun (f)</v>
      </c>
    </row>
    <row r="504" spans="1:19" s="98" customFormat="1" x14ac:dyDescent="0.3">
      <c r="A504" s="96" t="s">
        <v>1341</v>
      </c>
      <c r="B504" s="96" t="s">
        <v>1342</v>
      </c>
      <c r="C504" s="97" t="s">
        <v>329</v>
      </c>
      <c r="D504" s="97">
        <v>117</v>
      </c>
      <c r="E504" s="98" t="str">
        <f t="shared" si="23"/>
        <v>Y</v>
      </c>
      <c r="F504" s="97"/>
      <c r="G504" s="90"/>
      <c r="H504" s="90"/>
      <c r="I504" s="91"/>
      <c r="J504" s="91"/>
      <c r="K504" s="92"/>
      <c r="L504" s="92"/>
      <c r="M504" s="93">
        <v>2</v>
      </c>
      <c r="N504" s="93">
        <v>2</v>
      </c>
      <c r="O504" s="98" t="str">
        <f t="shared" si="22"/>
        <v>noun (m)</v>
      </c>
      <c r="P504" s="101"/>
      <c r="S504" s="101"/>
    </row>
    <row r="505" spans="1:19" x14ac:dyDescent="0.3">
      <c r="A505" s="96" t="s">
        <v>1343</v>
      </c>
      <c r="B505" s="96" t="s">
        <v>1344</v>
      </c>
      <c r="C505" s="97" t="s">
        <v>326</v>
      </c>
      <c r="D505" s="97">
        <v>1824</v>
      </c>
      <c r="E505" s="98" t="str">
        <f t="shared" si="23"/>
        <v>Y</v>
      </c>
      <c r="G505" s="90"/>
      <c r="H505" s="90"/>
      <c r="I505" s="91"/>
      <c r="J505" s="91"/>
      <c r="K505" s="92"/>
      <c r="L505" s="92"/>
      <c r="M505" s="93">
        <v>2</v>
      </c>
      <c r="N505" s="93">
        <v>2</v>
      </c>
      <c r="O505" s="98" t="str">
        <f t="shared" si="22"/>
        <v>noun (f)</v>
      </c>
      <c r="P505" s="98"/>
      <c r="Q505" s="98"/>
      <c r="R505" s="98"/>
      <c r="S505" s="101"/>
    </row>
    <row r="506" spans="1:19" x14ac:dyDescent="0.3">
      <c r="A506" s="96" t="s">
        <v>1345</v>
      </c>
      <c r="B506" s="96" t="s">
        <v>1346</v>
      </c>
      <c r="C506" s="97" t="s">
        <v>316</v>
      </c>
      <c r="D506" s="97">
        <v>332</v>
      </c>
      <c r="E506" s="98" t="str">
        <f t="shared" si="23"/>
        <v>Y</v>
      </c>
      <c r="M506" s="93">
        <v>2</v>
      </c>
      <c r="N506" s="93">
        <v>3</v>
      </c>
      <c r="O506" s="98" t="str">
        <f t="shared" si="22"/>
        <v>verb</v>
      </c>
    </row>
    <row r="507" spans="1:19" x14ac:dyDescent="0.3">
      <c r="A507" s="96" t="s">
        <v>1347</v>
      </c>
      <c r="B507" s="96" t="s">
        <v>1348</v>
      </c>
      <c r="C507" s="97" t="s">
        <v>316</v>
      </c>
      <c r="D507" s="97">
        <v>1532</v>
      </c>
      <c r="E507" s="98" t="str">
        <f t="shared" si="23"/>
        <v>Y</v>
      </c>
      <c r="M507" s="93">
        <v>2</v>
      </c>
      <c r="N507" s="93">
        <v>3</v>
      </c>
      <c r="O507" s="98" t="str">
        <f t="shared" si="22"/>
        <v>verb</v>
      </c>
    </row>
    <row r="508" spans="1:19" x14ac:dyDescent="0.3">
      <c r="A508" s="96" t="s">
        <v>1349</v>
      </c>
      <c r="B508" s="96" t="s">
        <v>1350</v>
      </c>
      <c r="C508" s="97" t="s">
        <v>316</v>
      </c>
      <c r="D508" s="97">
        <v>853</v>
      </c>
      <c r="E508" s="98" t="str">
        <f t="shared" si="23"/>
        <v>Y</v>
      </c>
      <c r="M508" s="93">
        <v>2</v>
      </c>
      <c r="N508" s="93">
        <v>3</v>
      </c>
      <c r="O508" s="98" t="str">
        <f t="shared" si="22"/>
        <v>verb</v>
      </c>
    </row>
    <row r="509" spans="1:19" x14ac:dyDescent="0.3">
      <c r="A509" s="96" t="s">
        <v>1351</v>
      </c>
      <c r="B509" s="96" t="s">
        <v>1352</v>
      </c>
      <c r="C509" s="97" t="s">
        <v>316</v>
      </c>
      <c r="D509" s="97">
        <v>507</v>
      </c>
      <c r="E509" s="98" t="str">
        <f t="shared" si="23"/>
        <v>Y</v>
      </c>
      <c r="M509" s="93">
        <v>2</v>
      </c>
      <c r="N509" s="93">
        <v>3</v>
      </c>
      <c r="O509" s="98" t="str">
        <f t="shared" si="22"/>
        <v>verb</v>
      </c>
    </row>
    <row r="510" spans="1:19" s="98" customFormat="1" x14ac:dyDescent="0.3">
      <c r="A510" s="96" t="s">
        <v>1353</v>
      </c>
      <c r="B510" s="96" t="s">
        <v>1354</v>
      </c>
      <c r="C510" s="97" t="s">
        <v>374</v>
      </c>
      <c r="D510" s="97">
        <v>230</v>
      </c>
      <c r="E510" s="98" t="str">
        <f t="shared" si="23"/>
        <v>Y</v>
      </c>
      <c r="F510" s="97"/>
      <c r="G510" s="90"/>
      <c r="H510" s="90"/>
      <c r="I510" s="91"/>
      <c r="J510" s="91"/>
      <c r="K510" s="92"/>
      <c r="L510" s="92"/>
      <c r="M510" s="93">
        <v>2</v>
      </c>
      <c r="N510" s="93">
        <v>3</v>
      </c>
      <c r="O510" s="98" t="str">
        <f t="shared" si="22"/>
        <v>adv</v>
      </c>
      <c r="P510" s="101"/>
      <c r="S510" s="101"/>
    </row>
    <row r="511" spans="1:19" s="97" customFormat="1" x14ac:dyDescent="0.3">
      <c r="A511" s="96" t="s">
        <v>1355</v>
      </c>
      <c r="B511" s="96" t="s">
        <v>1356</v>
      </c>
      <c r="C511" s="97" t="s">
        <v>326</v>
      </c>
      <c r="D511" s="97">
        <v>1059</v>
      </c>
      <c r="E511" s="98" t="str">
        <f t="shared" si="23"/>
        <v>Y</v>
      </c>
      <c r="G511" s="117"/>
      <c r="H511" s="117"/>
      <c r="I511" s="118"/>
      <c r="J511" s="118"/>
      <c r="K511" s="119"/>
      <c r="L511" s="119"/>
      <c r="M511" s="120">
        <v>2</v>
      </c>
      <c r="N511" s="120">
        <v>4</v>
      </c>
      <c r="O511" s="98" t="str">
        <f t="shared" si="22"/>
        <v>noun (f)</v>
      </c>
      <c r="P511"/>
      <c r="Q511"/>
      <c r="R511"/>
      <c r="S511"/>
    </row>
    <row r="512" spans="1:19" s="97" customFormat="1" x14ac:dyDescent="0.3">
      <c r="A512" s="96" t="s">
        <v>1357</v>
      </c>
      <c r="B512" s="96" t="s">
        <v>1358</v>
      </c>
      <c r="C512" s="97" t="s">
        <v>329</v>
      </c>
      <c r="D512" s="97">
        <v>397</v>
      </c>
      <c r="E512" s="98" t="str">
        <f t="shared" si="23"/>
        <v>Y</v>
      </c>
      <c r="G512" s="117"/>
      <c r="H512" s="117"/>
      <c r="I512" s="118"/>
      <c r="J512" s="118"/>
      <c r="K512" s="119"/>
      <c r="L512" s="119"/>
      <c r="M512" s="120">
        <v>2</v>
      </c>
      <c r="N512" s="120">
        <v>4</v>
      </c>
      <c r="O512" s="98" t="str">
        <f t="shared" si="22"/>
        <v>noun (m)</v>
      </c>
      <c r="P512"/>
      <c r="Q512"/>
      <c r="R512"/>
      <c r="S512"/>
    </row>
    <row r="513" spans="1:19" x14ac:dyDescent="0.3">
      <c r="A513" s="113" t="s">
        <v>1359</v>
      </c>
      <c r="B513" s="113" t="s">
        <v>1360</v>
      </c>
      <c r="C513" s="101" t="s">
        <v>316</v>
      </c>
      <c r="D513" s="101">
        <v>2934</v>
      </c>
      <c r="E513" s="98" t="str">
        <f t="shared" si="23"/>
        <v>N</v>
      </c>
      <c r="F513" s="99"/>
      <c r="G513" s="90"/>
      <c r="H513" s="90"/>
      <c r="I513" s="91"/>
      <c r="J513" s="91"/>
      <c r="K513" s="92"/>
      <c r="L513" s="92"/>
      <c r="M513" s="93">
        <v>2</v>
      </c>
      <c r="N513" s="93">
        <v>5</v>
      </c>
      <c r="O513" s="98" t="str">
        <f>IF(AND(ISBLANK(G513),ISBLANK(I568),ISBLANK(K513),ISBLANK(M513)),"",C513)</f>
        <v>verb</v>
      </c>
      <c r="P513" s="98"/>
      <c r="Q513" s="98"/>
      <c r="R513" s="98"/>
      <c r="S513" s="101"/>
    </row>
    <row r="514" spans="1:19" x14ac:dyDescent="0.3">
      <c r="A514" s="113" t="s">
        <v>1361</v>
      </c>
      <c r="B514" s="113" t="s">
        <v>1362</v>
      </c>
      <c r="C514" s="101" t="s">
        <v>326</v>
      </c>
      <c r="D514" s="101">
        <v>666</v>
      </c>
      <c r="E514" s="98" t="str">
        <f t="shared" si="23"/>
        <v>Y</v>
      </c>
      <c r="F514" s="99"/>
      <c r="G514" s="90"/>
      <c r="H514" s="90"/>
      <c r="I514" s="91"/>
      <c r="J514" s="91"/>
      <c r="K514" s="92"/>
      <c r="L514" s="92"/>
      <c r="M514" s="93">
        <v>2</v>
      </c>
      <c r="N514" s="93">
        <v>8</v>
      </c>
      <c r="O514" s="98" t="str">
        <f>IF(AND(ISBLANK(G514),ISBLANK(I568),ISBLANK(K514),ISBLANK(M514)),"",C514)</f>
        <v>noun (f)</v>
      </c>
      <c r="P514" s="98"/>
      <c r="Q514" s="98"/>
      <c r="R514" s="98"/>
      <c r="S514" s="101"/>
    </row>
    <row r="515" spans="1:19" x14ac:dyDescent="0.3">
      <c r="A515" s="113" t="s">
        <v>1363</v>
      </c>
      <c r="B515" s="113" t="s">
        <v>1364</v>
      </c>
      <c r="C515" s="101" t="s">
        <v>326</v>
      </c>
      <c r="D515" s="101">
        <v>1245</v>
      </c>
      <c r="E515" s="98" t="str">
        <f t="shared" si="23"/>
        <v>Y</v>
      </c>
      <c r="F515" s="99"/>
      <c r="G515" s="90"/>
      <c r="H515" s="90"/>
      <c r="I515" s="91"/>
      <c r="J515" s="91"/>
      <c r="K515" s="92"/>
      <c r="L515" s="92"/>
      <c r="M515" s="93">
        <v>2</v>
      </c>
      <c r="N515" s="93">
        <v>8</v>
      </c>
      <c r="O515" s="98" t="str">
        <f>IF(AND(ISBLANK(G515),ISBLANK(I569),ISBLANK(K515),ISBLANK(M515)),"",C515)</f>
        <v>noun (f)</v>
      </c>
      <c r="P515" s="98"/>
      <c r="Q515" s="98"/>
      <c r="R515" s="98"/>
      <c r="S515" s="101"/>
    </row>
    <row r="516" spans="1:19" x14ac:dyDescent="0.3">
      <c r="A516" s="96" t="s">
        <v>1365</v>
      </c>
      <c r="B516" s="96" t="s">
        <v>1366</v>
      </c>
      <c r="C516" s="97" t="s">
        <v>326</v>
      </c>
      <c r="D516" s="97">
        <v>1732</v>
      </c>
      <c r="E516" s="98" t="str">
        <f t="shared" si="23"/>
        <v>Y</v>
      </c>
      <c r="G516" s="90"/>
      <c r="H516" s="90"/>
      <c r="I516" s="91"/>
      <c r="J516" s="91"/>
      <c r="K516" s="92"/>
      <c r="L516" s="92"/>
      <c r="M516" s="93">
        <v>2</v>
      </c>
      <c r="N516" s="93">
        <v>8</v>
      </c>
      <c r="O516" s="98" t="str">
        <f>IF(AND(ISBLANK(G516),ISBLANK(I571),ISBLANK(K516),ISBLANK(M516)),"",C516)</f>
        <v>noun (f)</v>
      </c>
      <c r="P516" s="98"/>
      <c r="Q516" s="98"/>
      <c r="R516" s="98"/>
      <c r="S516" s="101"/>
    </row>
    <row r="517" spans="1:19" x14ac:dyDescent="0.3">
      <c r="A517" s="96" t="s">
        <v>1367</v>
      </c>
      <c r="B517" s="96" t="s">
        <v>1368</v>
      </c>
      <c r="C517" s="97" t="s">
        <v>326</v>
      </c>
      <c r="D517" s="97">
        <v>2693</v>
      </c>
      <c r="E517" s="98" t="str">
        <f t="shared" si="23"/>
        <v>N</v>
      </c>
      <c r="G517" s="90"/>
      <c r="H517" s="90"/>
      <c r="I517" s="91"/>
      <c r="J517" s="91"/>
      <c r="K517" s="92"/>
      <c r="L517" s="92"/>
      <c r="M517" s="93">
        <v>2</v>
      </c>
      <c r="N517" s="93">
        <v>8</v>
      </c>
      <c r="O517" s="98" t="str">
        <f>IF(AND(ISBLANK(G517),ISBLANK(I570),ISBLANK(K517),ISBLANK(M517)),"",C517)</f>
        <v>noun (f)</v>
      </c>
      <c r="P517" s="98"/>
      <c r="Q517" s="98"/>
      <c r="R517" s="98"/>
      <c r="S517" s="101"/>
    </row>
    <row r="518" spans="1:19" x14ac:dyDescent="0.3">
      <c r="A518" s="96" t="s">
        <v>1369</v>
      </c>
      <c r="B518" s="96" t="s">
        <v>1370</v>
      </c>
      <c r="C518" s="97" t="s">
        <v>329</v>
      </c>
      <c r="D518" s="97">
        <v>1304</v>
      </c>
      <c r="E518" s="98" t="str">
        <f t="shared" si="23"/>
        <v>Y</v>
      </c>
      <c r="G518" s="90"/>
      <c r="H518" s="90"/>
      <c r="I518" s="91"/>
      <c r="J518" s="91"/>
      <c r="K518" s="92"/>
      <c r="L518" s="92"/>
      <c r="M518" s="93">
        <v>2</v>
      </c>
      <c r="N518" s="93">
        <v>8</v>
      </c>
      <c r="O518" s="98" t="str">
        <f>IF(AND(ISBLANK(G518),ISBLANK(I516),ISBLANK(K518),ISBLANK(M518)),"",C518)</f>
        <v>noun (m)</v>
      </c>
      <c r="P518" s="109"/>
      <c r="Q518" s="98"/>
      <c r="R518" s="98"/>
      <c r="S518" s="101"/>
    </row>
    <row r="519" spans="1:19" x14ac:dyDescent="0.3">
      <c r="A519" s="96" t="s">
        <v>1457</v>
      </c>
      <c r="B519" s="96" t="s">
        <v>1458</v>
      </c>
      <c r="C519" s="97" t="s">
        <v>316</v>
      </c>
      <c r="D519" s="97">
        <v>39</v>
      </c>
      <c r="E519" s="98" t="str">
        <f>IF(D519&lt;=2000,"Y","N")</f>
        <v>Y</v>
      </c>
      <c r="F519" s="99"/>
      <c r="G519" s="102"/>
      <c r="H519" s="102"/>
      <c r="I519" s="103"/>
      <c r="J519" s="103"/>
      <c r="K519" s="104"/>
      <c r="L519" s="104"/>
      <c r="M519" s="105">
        <v>3</v>
      </c>
      <c r="N519" s="105">
        <v>7</v>
      </c>
      <c r="O519" s="98" t="str">
        <f>IF(AND(ISBLANK(G519),ISBLANK(I523),ISBLANK(K519),ISBLANK(M519)),"",C519)</f>
        <v>verb</v>
      </c>
      <c r="P519" s="98"/>
      <c r="Q519" s="98"/>
      <c r="R519" s="98"/>
      <c r="S519" s="101"/>
    </row>
    <row r="520" spans="1:19" x14ac:dyDescent="0.3">
      <c r="A520" s="96" t="s">
        <v>1459</v>
      </c>
      <c r="B520" s="96" t="s">
        <v>1460</v>
      </c>
      <c r="C520" s="97" t="s">
        <v>316</v>
      </c>
      <c r="D520" s="97">
        <v>39</v>
      </c>
      <c r="E520" s="98" t="str">
        <f>IF(D520&lt;=2000,"Y","N")</f>
        <v>Y</v>
      </c>
      <c r="F520" s="99"/>
      <c r="G520" s="90"/>
      <c r="H520" s="90"/>
      <c r="I520" s="91"/>
      <c r="J520" s="91"/>
      <c r="K520" s="92"/>
      <c r="L520" s="92"/>
      <c r="M520" s="93">
        <v>3</v>
      </c>
      <c r="N520" s="93">
        <v>7</v>
      </c>
      <c r="O520" s="98" t="str">
        <f>IF(AND(ISBLANK(G520),ISBLANK(I524),ISBLANK(K520),ISBLANK(M520)),"",C520)</f>
        <v>verb</v>
      </c>
      <c r="P520" s="98"/>
      <c r="Q520" s="98"/>
      <c r="R520" s="98"/>
      <c r="S520" s="101"/>
    </row>
    <row r="521" spans="1:19" x14ac:dyDescent="0.3">
      <c r="A521" s="96" t="s">
        <v>1461</v>
      </c>
      <c r="B521" s="96" t="s">
        <v>1462</v>
      </c>
      <c r="C521" s="97" t="s">
        <v>316</v>
      </c>
      <c r="D521" s="97">
        <v>39</v>
      </c>
      <c r="E521" s="98" t="str">
        <f>IF(D521&lt;=2000,"Y","N")</f>
        <v>Y</v>
      </c>
      <c r="F521" s="99"/>
      <c r="G521" s="90"/>
      <c r="H521" s="90"/>
      <c r="I521" s="91"/>
      <c r="J521" s="91"/>
      <c r="K521" s="92"/>
      <c r="L521" s="92"/>
      <c r="M521" s="93">
        <v>3</v>
      </c>
      <c r="N521" s="93">
        <v>7</v>
      </c>
      <c r="O521" s="98" t="str">
        <f>IF(AND(ISBLANK(G521),ISBLANK(I525),ISBLANK(K521),ISBLANK(M521)),"",C521)</f>
        <v>verb</v>
      </c>
      <c r="P521" s="101"/>
      <c r="Q521" s="98"/>
      <c r="R521" s="98"/>
      <c r="S521" s="101"/>
    </row>
    <row r="522" spans="1:19" x14ac:dyDescent="0.3">
      <c r="A522" s="96" t="s">
        <v>1463</v>
      </c>
      <c r="B522" s="96" t="s">
        <v>1464</v>
      </c>
      <c r="C522" s="97" t="s">
        <v>316</v>
      </c>
      <c r="D522" s="97">
        <v>39</v>
      </c>
      <c r="E522" s="98" t="str">
        <f>IF(D522&lt;=2000,"Y","N")</f>
        <v>Y</v>
      </c>
      <c r="F522" s="99"/>
      <c r="G522" s="90"/>
      <c r="H522" s="90"/>
      <c r="I522" s="91"/>
      <c r="J522" s="91"/>
      <c r="K522" s="92"/>
      <c r="L522" s="92"/>
      <c r="M522" s="93">
        <v>3</v>
      </c>
      <c r="N522" s="93">
        <v>7</v>
      </c>
      <c r="O522" s="98" t="str">
        <f>IF(AND(ISBLANK(G522),ISBLANK(I526),ISBLANK(K522),ISBLANK(M522)),"",C522)</f>
        <v>verb</v>
      </c>
      <c r="P522" s="101"/>
      <c r="Q522" s="98"/>
      <c r="R522" s="98"/>
      <c r="S522" s="101"/>
    </row>
    <row r="523" spans="1:19" s="97" customFormat="1" x14ac:dyDescent="0.3">
      <c r="A523" s="96"/>
      <c r="B523" s="96"/>
      <c r="E523"/>
      <c r="G523" s="117"/>
      <c r="H523" s="117"/>
      <c r="I523" s="118"/>
      <c r="J523" s="118"/>
      <c r="K523" s="119"/>
      <c r="L523" s="119"/>
      <c r="M523" s="121"/>
      <c r="N523" s="121"/>
      <c r="O523"/>
      <c r="P523"/>
      <c r="Q523"/>
      <c r="R523"/>
      <c r="S523"/>
    </row>
    <row r="524" spans="1:19" s="97" customFormat="1" x14ac:dyDescent="0.3">
      <c r="A524" s="96"/>
      <c r="B524" s="96"/>
      <c r="E524"/>
      <c r="G524" s="117"/>
      <c r="H524" s="117"/>
      <c r="I524" s="118"/>
      <c r="J524" s="118"/>
      <c r="K524" s="119"/>
      <c r="L524" s="119"/>
      <c r="M524" s="121"/>
      <c r="N524" s="121"/>
      <c r="O524"/>
      <c r="P524"/>
      <c r="Q524"/>
      <c r="R524"/>
      <c r="S524"/>
    </row>
    <row r="525" spans="1:19" s="97" customFormat="1" x14ac:dyDescent="0.3">
      <c r="A525" s="96"/>
      <c r="B525" s="96"/>
      <c r="E525"/>
      <c r="G525" s="117"/>
      <c r="H525" s="117"/>
      <c r="I525" s="118"/>
      <c r="J525" s="118"/>
      <c r="K525" s="119"/>
      <c r="L525" s="119"/>
      <c r="M525" s="121"/>
      <c r="N525" s="121"/>
      <c r="O525"/>
      <c r="P525"/>
      <c r="Q525"/>
      <c r="R525"/>
      <c r="S525"/>
    </row>
    <row r="526" spans="1:19" s="97" customFormat="1" x14ac:dyDescent="0.3">
      <c r="A526" s="96"/>
      <c r="B526" s="96"/>
      <c r="E526"/>
      <c r="G526" s="117"/>
      <c r="H526" s="117"/>
      <c r="I526" s="118"/>
      <c r="J526" s="118"/>
      <c r="K526" s="119"/>
      <c r="L526" s="119"/>
      <c r="M526" s="121"/>
      <c r="N526" s="121"/>
      <c r="O526"/>
      <c r="P526"/>
      <c r="Q526"/>
      <c r="R526"/>
      <c r="S526"/>
    </row>
    <row r="527" spans="1:19" x14ac:dyDescent="0.3">
      <c r="A527" s="96" t="s">
        <v>1465</v>
      </c>
      <c r="B527" s="96" t="s">
        <v>1466</v>
      </c>
      <c r="C527" s="97" t="s">
        <v>342</v>
      </c>
      <c r="D527" s="97">
        <v>24</v>
      </c>
      <c r="E527" s="98" t="str">
        <f>IF(D527&lt;=2000,"Y","N")</f>
        <v>Y</v>
      </c>
      <c r="G527" s="90"/>
      <c r="H527" s="90"/>
      <c r="I527" s="115"/>
      <c r="J527" s="115"/>
      <c r="K527" s="92"/>
      <c r="L527" s="92"/>
      <c r="M527" s="93">
        <v>2</v>
      </c>
      <c r="N527" s="93">
        <v>2</v>
      </c>
      <c r="O527" s="98" t="str">
        <f>IF(AND(ISBLANK(G527),ISBLANK(I527),ISBLANK(K527),ISBLANK(M527)),"",C527)</f>
        <v>pron</v>
      </c>
      <c r="P527" s="98"/>
      <c r="Q527" s="98"/>
      <c r="R527" s="98"/>
      <c r="S527" s="101"/>
    </row>
    <row r="528" spans="1:19" s="97" customFormat="1" x14ac:dyDescent="0.3">
      <c r="A528" s="96"/>
      <c r="B528" s="96"/>
      <c r="E528"/>
      <c r="G528" s="117"/>
      <c r="H528" s="117"/>
      <c r="I528" s="118"/>
      <c r="J528" s="118"/>
      <c r="K528" s="119"/>
      <c r="L528" s="119"/>
      <c r="M528" s="121"/>
      <c r="N528" s="121"/>
      <c r="O528"/>
      <c r="P528"/>
      <c r="Q528"/>
      <c r="R528"/>
      <c r="S528"/>
    </row>
    <row r="530" spans="3:28" s="96" customFormat="1" x14ac:dyDescent="0.3">
      <c r="C530" s="97"/>
      <c r="D530" s="97"/>
      <c r="E530"/>
      <c r="F530" s="97"/>
      <c r="G530"/>
      <c r="H530"/>
      <c r="I530" s="112"/>
      <c r="J530" s="112"/>
      <c r="K530"/>
      <c r="L530"/>
      <c r="M530" s="112"/>
      <c r="N530" s="112"/>
      <c r="O530"/>
      <c r="P530"/>
      <c r="Q530"/>
      <c r="R530"/>
      <c r="S530"/>
      <c r="T530" s="99"/>
      <c r="U530" s="99"/>
      <c r="V530" s="99"/>
      <c r="W530" s="99"/>
      <c r="X530" s="99"/>
      <c r="Y530" s="99"/>
      <c r="Z530" s="99"/>
      <c r="AA530" s="99"/>
      <c r="AB530" s="99"/>
    </row>
    <row r="531" spans="3:28" s="96" customFormat="1" x14ac:dyDescent="0.3">
      <c r="C531" s="97"/>
      <c r="D531" s="97"/>
      <c r="E531"/>
      <c r="F531" s="97"/>
      <c r="G531"/>
      <c r="H531"/>
      <c r="I531" s="112"/>
      <c r="J531" s="112"/>
      <c r="K531"/>
      <c r="L531"/>
      <c r="M531" s="112"/>
      <c r="N531" s="112"/>
      <c r="O531"/>
      <c r="P531"/>
      <c r="Q531"/>
      <c r="R531"/>
      <c r="S531"/>
      <c r="T531" s="99"/>
      <c r="U531" s="99"/>
      <c r="V531" s="99"/>
      <c r="W531" s="99"/>
      <c r="X531" s="99"/>
      <c r="Y531" s="99"/>
      <c r="Z531" s="99"/>
      <c r="AA531" s="99"/>
      <c r="AB531" s="99"/>
    </row>
    <row r="532" spans="3:28" s="96" customFormat="1" x14ac:dyDescent="0.3">
      <c r="C532" s="97"/>
      <c r="D532" s="97"/>
      <c r="E532"/>
      <c r="F532" s="97"/>
      <c r="G532"/>
      <c r="H532"/>
      <c r="I532" s="112"/>
      <c r="J532" s="112"/>
      <c r="K532"/>
      <c r="L532"/>
      <c r="M532" s="112"/>
      <c r="N532" s="112"/>
      <c r="O532"/>
      <c r="P532"/>
      <c r="Q532"/>
      <c r="R532"/>
      <c r="S532"/>
      <c r="T532" s="99"/>
      <c r="U532" s="99"/>
      <c r="V532" s="99"/>
      <c r="W532" s="99"/>
      <c r="X532" s="99"/>
      <c r="Y532" s="99"/>
      <c r="Z532" s="99"/>
      <c r="AA532" s="99"/>
      <c r="AB532" s="99"/>
    </row>
    <row r="533" spans="3:28" s="96" customFormat="1" x14ac:dyDescent="0.3">
      <c r="C533" s="97"/>
      <c r="D533" s="97"/>
      <c r="E533"/>
      <c r="F533" s="97"/>
      <c r="G533"/>
      <c r="H533"/>
      <c r="I533" s="112"/>
      <c r="J533" s="112"/>
      <c r="K533"/>
      <c r="L533"/>
      <c r="M533" s="112"/>
      <c r="N533" s="112"/>
      <c r="O533"/>
      <c r="P533"/>
      <c r="Q533"/>
      <c r="R533"/>
      <c r="S533"/>
      <c r="T533" s="99"/>
      <c r="U533" s="99"/>
      <c r="V533" s="99"/>
      <c r="W533" s="99"/>
      <c r="X533" s="99"/>
      <c r="Y533" s="99"/>
      <c r="Z533" s="99"/>
      <c r="AA533" s="99"/>
      <c r="AB533" s="99"/>
    </row>
    <row r="534" spans="3:28" s="96" customFormat="1" x14ac:dyDescent="0.3">
      <c r="C534" s="97"/>
      <c r="D534" s="97"/>
      <c r="E534"/>
      <c r="F534" s="97"/>
      <c r="G534"/>
      <c r="H534"/>
      <c r="I534" s="112"/>
      <c r="J534" s="112"/>
      <c r="K534"/>
      <c r="L534"/>
      <c r="M534" s="112"/>
      <c r="N534" s="112"/>
      <c r="O534"/>
      <c r="P534"/>
      <c r="Q534"/>
      <c r="R534"/>
      <c r="S534"/>
      <c r="T534" s="99"/>
      <c r="U534" s="99"/>
      <c r="V534" s="99"/>
      <c r="W534" s="99"/>
      <c r="X534" s="99"/>
      <c r="Y534" s="99"/>
      <c r="Z534" s="99"/>
      <c r="AA534" s="99"/>
      <c r="AB534" s="99"/>
    </row>
    <row r="535" spans="3:28" s="96" customFormat="1" x14ac:dyDescent="0.3">
      <c r="C535" s="97"/>
      <c r="D535" s="97"/>
      <c r="E535"/>
      <c r="F535" s="97"/>
      <c r="G535"/>
      <c r="H535"/>
      <c r="I535" s="112"/>
      <c r="J535" s="112"/>
      <c r="K535"/>
      <c r="L535"/>
      <c r="M535" s="112"/>
      <c r="N535" s="112"/>
      <c r="O535"/>
      <c r="P535"/>
      <c r="Q535"/>
      <c r="R535"/>
      <c r="S535"/>
      <c r="T535" s="99"/>
      <c r="U535" s="99"/>
      <c r="V535" s="99"/>
      <c r="W535" s="99"/>
      <c r="X535" s="99"/>
      <c r="Y535" s="99"/>
      <c r="Z535" s="99"/>
      <c r="AA535" s="99"/>
      <c r="AB535" s="99"/>
    </row>
    <row r="536" spans="3:28" s="96" customFormat="1" x14ac:dyDescent="0.3">
      <c r="C536" s="97"/>
      <c r="D536" s="97"/>
      <c r="E536"/>
      <c r="F536" s="97"/>
      <c r="G536"/>
      <c r="H536"/>
      <c r="I536" s="112"/>
      <c r="J536" s="112"/>
      <c r="K536"/>
      <c r="L536"/>
      <c r="M536" s="112"/>
      <c r="N536" s="112"/>
      <c r="O536"/>
      <c r="P536"/>
      <c r="Q536"/>
      <c r="R536"/>
      <c r="S536"/>
      <c r="T536" s="99"/>
      <c r="U536" s="99"/>
      <c r="V536" s="99"/>
      <c r="W536" s="99"/>
      <c r="X536" s="99"/>
      <c r="Y536" s="99"/>
      <c r="Z536" s="99"/>
      <c r="AA536" s="99"/>
      <c r="AB536" s="99"/>
    </row>
    <row r="537" spans="3:28" s="96" customFormat="1" x14ac:dyDescent="0.3">
      <c r="C537" s="97"/>
      <c r="D537" s="97"/>
      <c r="E537"/>
      <c r="F537" s="97"/>
      <c r="G537"/>
      <c r="H537"/>
      <c r="I537" s="112"/>
      <c r="J537" s="112"/>
      <c r="K537"/>
      <c r="L537"/>
      <c r="M537" s="112"/>
      <c r="N537" s="112"/>
      <c r="O537"/>
      <c r="P537"/>
      <c r="Q537"/>
      <c r="R537"/>
      <c r="S537"/>
      <c r="T537" s="99"/>
      <c r="U537" s="99"/>
      <c r="V537" s="99"/>
      <c r="W537" s="99"/>
      <c r="X537" s="99"/>
      <c r="Y537" s="99"/>
      <c r="Z537" s="99"/>
      <c r="AA537" s="99"/>
      <c r="AB537" s="99"/>
    </row>
    <row r="538" spans="3:28" s="96" customFormat="1" x14ac:dyDescent="0.3">
      <c r="C538" s="97"/>
      <c r="D538" s="97"/>
      <c r="E538"/>
      <c r="F538" s="97"/>
      <c r="G538"/>
      <c r="H538"/>
      <c r="I538" s="112"/>
      <c r="J538" s="112"/>
      <c r="K538"/>
      <c r="L538"/>
      <c r="M538" s="112"/>
      <c r="N538" s="112"/>
      <c r="O538"/>
      <c r="P538"/>
      <c r="Q538"/>
      <c r="R538"/>
      <c r="S538"/>
      <c r="T538" s="99"/>
      <c r="U538" s="99"/>
      <c r="V538" s="99"/>
      <c r="W538" s="99"/>
      <c r="X538" s="99"/>
      <c r="Y538" s="99"/>
      <c r="Z538" s="99"/>
      <c r="AA538" s="99"/>
      <c r="AB538" s="99"/>
    </row>
    <row r="539" spans="3:28" s="96" customFormat="1" x14ac:dyDescent="0.3">
      <c r="C539" s="97"/>
      <c r="D539" s="97"/>
      <c r="E539"/>
      <c r="F539" s="97"/>
      <c r="G539"/>
      <c r="H539"/>
      <c r="I539" s="112"/>
      <c r="J539" s="112"/>
      <c r="K539"/>
      <c r="L539"/>
      <c r="M539" s="112"/>
      <c r="N539" s="112"/>
      <c r="O539"/>
      <c r="P539"/>
      <c r="Q539"/>
      <c r="R539"/>
      <c r="S539"/>
      <c r="T539" s="99"/>
      <c r="U539" s="99"/>
      <c r="V539" s="99"/>
      <c r="W539" s="99"/>
      <c r="X539" s="99"/>
      <c r="Y539" s="99"/>
      <c r="Z539" s="99"/>
      <c r="AA539" s="99"/>
      <c r="AB539" s="99"/>
    </row>
    <row r="540" spans="3:28" s="96" customFormat="1" x14ac:dyDescent="0.3">
      <c r="C540" s="97"/>
      <c r="D540" s="97"/>
      <c r="E540"/>
      <c r="F540" s="97"/>
      <c r="G540"/>
      <c r="H540"/>
      <c r="I540" s="112"/>
      <c r="J540" s="112"/>
      <c r="K540"/>
      <c r="L540"/>
      <c r="M540" s="112"/>
      <c r="N540" s="112"/>
      <c r="O540"/>
      <c r="P540"/>
      <c r="Q540"/>
      <c r="R540"/>
      <c r="S540"/>
      <c r="T540" s="99"/>
      <c r="U540" s="99"/>
      <c r="V540" s="99"/>
      <c r="W540" s="99"/>
      <c r="X540" s="99"/>
      <c r="Y540" s="99"/>
      <c r="Z540" s="99"/>
      <c r="AA540" s="99"/>
      <c r="AB540" s="99"/>
    </row>
    <row r="541" spans="3:28" s="96" customFormat="1" x14ac:dyDescent="0.3">
      <c r="C541" s="97"/>
      <c r="D541" s="97"/>
      <c r="E541"/>
      <c r="F541" s="97"/>
      <c r="G541"/>
      <c r="H541"/>
      <c r="I541" s="112"/>
      <c r="J541" s="112"/>
      <c r="K541"/>
      <c r="L541"/>
      <c r="M541" s="112"/>
      <c r="N541" s="112"/>
      <c r="O541"/>
      <c r="P541"/>
      <c r="Q541"/>
      <c r="R541"/>
      <c r="S541"/>
      <c r="T541" s="99"/>
      <c r="U541" s="99"/>
      <c r="V541" s="99"/>
      <c r="W541" s="99"/>
      <c r="X541" s="99"/>
      <c r="Y541" s="99"/>
      <c r="Z541" s="99"/>
      <c r="AA541" s="99"/>
      <c r="AB541" s="99"/>
    </row>
    <row r="542" spans="3:28" s="96" customFormat="1" x14ac:dyDescent="0.3">
      <c r="C542" s="97"/>
      <c r="D542" s="97"/>
      <c r="E542"/>
      <c r="F542" s="97"/>
      <c r="G542"/>
      <c r="H542"/>
      <c r="I542" s="112"/>
      <c r="J542" s="112"/>
      <c r="K542"/>
      <c r="L542"/>
      <c r="M542" s="112"/>
      <c r="N542" s="112"/>
      <c r="O542"/>
      <c r="P542"/>
      <c r="Q542"/>
      <c r="R542"/>
      <c r="S542"/>
      <c r="T542" s="99"/>
      <c r="U542" s="99"/>
      <c r="V542" s="99"/>
      <c r="W542" s="99"/>
      <c r="X542" s="99"/>
      <c r="Y542" s="99"/>
      <c r="Z542" s="99"/>
      <c r="AA542" s="99"/>
      <c r="AB542" s="99"/>
    </row>
    <row r="543" spans="3:28" s="96" customFormat="1" x14ac:dyDescent="0.3">
      <c r="C543" s="97"/>
      <c r="D543" s="97"/>
      <c r="E543"/>
      <c r="F543" s="97"/>
      <c r="G543"/>
      <c r="H543"/>
      <c r="I543" s="112"/>
      <c r="J543" s="112"/>
      <c r="K543"/>
      <c r="L543"/>
      <c r="M543" s="112"/>
      <c r="N543" s="112"/>
      <c r="O543"/>
      <c r="P543"/>
      <c r="Q543"/>
      <c r="R543"/>
      <c r="S543"/>
      <c r="T543" s="99"/>
      <c r="U543" s="99"/>
      <c r="V543" s="99"/>
      <c r="W543" s="99"/>
      <c r="X543" s="99"/>
      <c r="Y543" s="99"/>
      <c r="Z543" s="99"/>
      <c r="AA543" s="99"/>
      <c r="AB543" s="99"/>
    </row>
    <row r="544" spans="3:28" s="96" customFormat="1" x14ac:dyDescent="0.3">
      <c r="C544" s="97"/>
      <c r="D544" s="97"/>
      <c r="E544"/>
      <c r="F544" s="97"/>
      <c r="G544"/>
      <c r="H544"/>
      <c r="I544" s="112"/>
      <c r="J544" s="112"/>
      <c r="K544"/>
      <c r="L544"/>
      <c r="M544" s="112"/>
      <c r="N544" s="112"/>
      <c r="O544"/>
      <c r="P544"/>
      <c r="Q544"/>
      <c r="R544"/>
      <c r="S544"/>
      <c r="T544" s="99"/>
      <c r="U544" s="99"/>
      <c r="V544" s="99"/>
      <c r="W544" s="99"/>
      <c r="X544" s="99"/>
      <c r="Y544" s="99"/>
      <c r="Z544" s="99"/>
      <c r="AA544" s="99"/>
      <c r="AB544" s="99"/>
    </row>
    <row r="545" spans="3:28" s="96" customFormat="1" x14ac:dyDescent="0.3">
      <c r="C545" s="97"/>
      <c r="D545" s="97"/>
      <c r="E545"/>
      <c r="F545" s="97"/>
      <c r="G545"/>
      <c r="H545"/>
      <c r="I545" s="112"/>
      <c r="J545" s="112"/>
      <c r="K545"/>
      <c r="L545"/>
      <c r="M545" s="112"/>
      <c r="N545" s="112"/>
      <c r="O545"/>
      <c r="P545"/>
      <c r="Q545"/>
      <c r="R545"/>
      <c r="S545"/>
      <c r="T545" s="99"/>
      <c r="U545" s="99"/>
      <c r="V545" s="99"/>
      <c r="W545" s="99"/>
      <c r="X545" s="99"/>
      <c r="Y545" s="99"/>
      <c r="Z545" s="99"/>
      <c r="AA545" s="99"/>
      <c r="AB545" s="99"/>
    </row>
    <row r="546" spans="3:28" s="96" customFormat="1" x14ac:dyDescent="0.3">
      <c r="C546" s="97"/>
      <c r="D546" s="97"/>
      <c r="E546"/>
      <c r="F546" s="97"/>
      <c r="G546"/>
      <c r="H546"/>
      <c r="I546" s="112"/>
      <c r="J546" s="112"/>
      <c r="K546"/>
      <c r="L546"/>
      <c r="M546" s="112"/>
      <c r="N546" s="112"/>
      <c r="O546"/>
      <c r="P546"/>
      <c r="Q546"/>
      <c r="R546"/>
      <c r="S546"/>
      <c r="T546" s="99"/>
      <c r="U546" s="99"/>
      <c r="V546" s="99"/>
      <c r="W546" s="99"/>
      <c r="X546" s="99"/>
      <c r="Y546" s="99"/>
      <c r="Z546" s="99"/>
      <c r="AA546" s="99"/>
      <c r="AB546" s="99"/>
    </row>
    <row r="547" spans="3:28" s="96" customFormat="1" x14ac:dyDescent="0.3">
      <c r="C547" s="97"/>
      <c r="D547" s="97"/>
      <c r="E547"/>
      <c r="F547" s="97"/>
      <c r="G547"/>
      <c r="H547"/>
      <c r="I547" s="112"/>
      <c r="J547" s="112"/>
      <c r="K547"/>
      <c r="L547"/>
      <c r="M547" s="112"/>
      <c r="N547" s="112"/>
      <c r="O547"/>
      <c r="P547"/>
      <c r="Q547"/>
      <c r="R547"/>
      <c r="S547"/>
      <c r="T547" s="99"/>
      <c r="U547" s="99"/>
      <c r="V547" s="99"/>
      <c r="W547" s="99"/>
      <c r="X547" s="99"/>
      <c r="Y547" s="99"/>
      <c r="Z547" s="99"/>
      <c r="AA547" s="99"/>
      <c r="AB547" s="99"/>
    </row>
    <row r="548" spans="3:28" s="96" customFormat="1" x14ac:dyDescent="0.3">
      <c r="C548" s="97"/>
      <c r="D548" s="97"/>
      <c r="E548"/>
      <c r="F548" s="97"/>
      <c r="G548"/>
      <c r="H548"/>
      <c r="I548" s="112"/>
      <c r="J548" s="112"/>
      <c r="K548"/>
      <c r="L548"/>
      <c r="M548" s="112"/>
      <c r="N548" s="112"/>
      <c r="O548"/>
      <c r="P548"/>
      <c r="Q548"/>
      <c r="R548"/>
      <c r="S548"/>
      <c r="T548" s="99"/>
      <c r="U548" s="99"/>
      <c r="V548" s="99"/>
      <c r="W548" s="99"/>
      <c r="X548" s="99"/>
      <c r="Y548" s="99"/>
      <c r="Z548" s="99"/>
      <c r="AA548" s="99"/>
      <c r="AB548" s="99"/>
    </row>
    <row r="549" spans="3:28" s="96" customFormat="1" x14ac:dyDescent="0.3">
      <c r="C549" s="97"/>
      <c r="D549" s="97"/>
      <c r="E549"/>
      <c r="F549" s="97"/>
      <c r="G549"/>
      <c r="H549"/>
      <c r="I549" s="112"/>
      <c r="J549" s="112"/>
      <c r="K549"/>
      <c r="L549"/>
      <c r="M549" s="112"/>
      <c r="N549" s="112"/>
      <c r="O549"/>
      <c r="P549"/>
      <c r="Q549"/>
      <c r="R549"/>
      <c r="S549"/>
      <c r="T549" s="99"/>
      <c r="U549" s="99"/>
      <c r="V549" s="99"/>
      <c r="W549" s="99"/>
      <c r="X549" s="99"/>
      <c r="Y549" s="99"/>
      <c r="Z549" s="99"/>
      <c r="AA549" s="99"/>
      <c r="AB549" s="99"/>
    </row>
    <row r="550" spans="3:28" s="96" customFormat="1" x14ac:dyDescent="0.3">
      <c r="C550" s="97"/>
      <c r="D550" s="97"/>
      <c r="E550"/>
      <c r="F550" s="97"/>
      <c r="G550"/>
      <c r="H550"/>
      <c r="I550" s="112"/>
      <c r="J550" s="112"/>
      <c r="K550"/>
      <c r="L550"/>
      <c r="M550" s="112"/>
      <c r="N550" s="112"/>
      <c r="O550"/>
      <c r="P550"/>
      <c r="Q550"/>
      <c r="R550"/>
      <c r="S550"/>
      <c r="T550" s="99"/>
      <c r="U550" s="99"/>
      <c r="V550" s="99"/>
      <c r="W550" s="99"/>
      <c r="X550" s="99"/>
      <c r="Y550" s="99"/>
      <c r="Z550" s="99"/>
      <c r="AA550" s="99"/>
      <c r="AB550" s="99"/>
    </row>
    <row r="551" spans="3:28" s="96" customFormat="1" x14ac:dyDescent="0.3">
      <c r="C551" s="97"/>
      <c r="D551" s="97"/>
      <c r="E551"/>
      <c r="F551" s="97"/>
      <c r="G551"/>
      <c r="H551"/>
      <c r="I551" s="112"/>
      <c r="J551" s="112"/>
      <c r="K551"/>
      <c r="L551"/>
      <c r="M551" s="112"/>
      <c r="N551" s="112"/>
      <c r="O551"/>
      <c r="P551"/>
      <c r="Q551"/>
      <c r="R551"/>
      <c r="S551"/>
      <c r="T551" s="99"/>
      <c r="U551" s="99"/>
      <c r="V551" s="99"/>
      <c r="W551" s="99"/>
      <c r="X551" s="99"/>
      <c r="Y551" s="99"/>
      <c r="Z551" s="99"/>
      <c r="AA551" s="99"/>
      <c r="AB551" s="99"/>
    </row>
    <row r="552" spans="3:28" s="96" customFormat="1" x14ac:dyDescent="0.3">
      <c r="C552" s="97"/>
      <c r="D552" s="97"/>
      <c r="E552"/>
      <c r="F552" s="97"/>
      <c r="G552"/>
      <c r="H552"/>
      <c r="I552" s="112"/>
      <c r="J552" s="112"/>
      <c r="K552"/>
      <c r="L552"/>
      <c r="M552" s="112"/>
      <c r="N552" s="112"/>
      <c r="O552"/>
      <c r="P552"/>
      <c r="Q552"/>
      <c r="R552"/>
      <c r="S552"/>
      <c r="T552" s="99"/>
      <c r="U552" s="99"/>
      <c r="V552" s="99"/>
      <c r="W552" s="99"/>
      <c r="X552" s="99"/>
      <c r="Y552" s="99"/>
      <c r="Z552" s="99"/>
      <c r="AA552" s="99"/>
      <c r="AB552" s="99"/>
    </row>
    <row r="553" spans="3:28" s="96" customFormat="1" x14ac:dyDescent="0.3">
      <c r="C553" s="97"/>
      <c r="D553" s="97"/>
      <c r="E553"/>
      <c r="F553" s="97"/>
      <c r="G553"/>
      <c r="H553"/>
      <c r="I553" s="112"/>
      <c r="J553" s="112"/>
      <c r="K553"/>
      <c r="L553"/>
      <c r="M553" s="112"/>
      <c r="N553" s="112"/>
      <c r="O553"/>
      <c r="P553"/>
      <c r="Q553"/>
      <c r="R553"/>
      <c r="S553"/>
      <c r="T553" s="99"/>
      <c r="U553" s="99"/>
      <c r="V553" s="99"/>
      <c r="W553" s="99"/>
      <c r="X553" s="99"/>
      <c r="Y553" s="99"/>
      <c r="Z553" s="99"/>
      <c r="AA553" s="99"/>
      <c r="AB553" s="99"/>
    </row>
    <row r="554" spans="3:28" s="96" customFormat="1" x14ac:dyDescent="0.3">
      <c r="C554" s="97"/>
      <c r="D554" s="97"/>
      <c r="E554"/>
      <c r="F554" s="97"/>
      <c r="G554"/>
      <c r="H554"/>
      <c r="I554" s="112"/>
      <c r="J554" s="112"/>
      <c r="K554"/>
      <c r="L554"/>
      <c r="M554" s="112"/>
      <c r="N554" s="112"/>
      <c r="O554"/>
      <c r="P554"/>
      <c r="Q554"/>
      <c r="R554"/>
      <c r="S554"/>
      <c r="T554" s="99"/>
      <c r="U554" s="99"/>
      <c r="V554" s="99"/>
      <c r="W554" s="99"/>
      <c r="X554" s="99"/>
      <c r="Y554" s="99"/>
      <c r="Z554" s="99"/>
      <c r="AA554" s="99"/>
      <c r="AB554" s="99"/>
    </row>
    <row r="555" spans="3:28" s="96" customFormat="1" x14ac:dyDescent="0.3">
      <c r="C555" s="97"/>
      <c r="D555" s="97"/>
      <c r="E555"/>
      <c r="F555" s="97"/>
      <c r="G555"/>
      <c r="H555"/>
      <c r="I555" s="112"/>
      <c r="J555" s="112"/>
      <c r="K555"/>
      <c r="L555"/>
      <c r="M555" s="112"/>
      <c r="N555" s="112"/>
      <c r="O555"/>
      <c r="P555"/>
      <c r="Q555"/>
      <c r="R555"/>
      <c r="S555"/>
      <c r="T555" s="99"/>
      <c r="U555" s="99"/>
      <c r="V555" s="99"/>
      <c r="W555" s="99"/>
      <c r="X555" s="99"/>
      <c r="Y555" s="99"/>
      <c r="Z555" s="99"/>
      <c r="AA555" s="99"/>
      <c r="AB555" s="99"/>
    </row>
    <row r="556" spans="3:28" s="96" customFormat="1" x14ac:dyDescent="0.3">
      <c r="C556" s="97"/>
      <c r="D556" s="97"/>
      <c r="E556"/>
      <c r="F556" s="97"/>
      <c r="G556"/>
      <c r="H556"/>
      <c r="I556" s="112"/>
      <c r="J556" s="112"/>
      <c r="K556"/>
      <c r="L556"/>
      <c r="M556" s="112"/>
      <c r="N556" s="112"/>
      <c r="O556"/>
      <c r="P556"/>
      <c r="Q556"/>
      <c r="R556"/>
      <c r="S556"/>
      <c r="T556" s="99"/>
      <c r="U556" s="99"/>
      <c r="V556" s="99"/>
      <c r="W556" s="99"/>
      <c r="X556" s="99"/>
      <c r="Y556" s="99"/>
      <c r="Z556" s="99"/>
      <c r="AA556" s="99"/>
      <c r="AB556" s="99"/>
    </row>
    <row r="557" spans="3:28" s="96" customFormat="1" x14ac:dyDescent="0.3">
      <c r="C557" s="97"/>
      <c r="D557" s="97"/>
      <c r="E557"/>
      <c r="F557" s="97"/>
      <c r="G557"/>
      <c r="H557"/>
      <c r="I557" s="112"/>
      <c r="J557" s="112"/>
      <c r="K557"/>
      <c r="L557"/>
      <c r="M557" s="112"/>
      <c r="N557" s="112"/>
      <c r="O557"/>
      <c r="P557"/>
      <c r="Q557"/>
      <c r="R557"/>
      <c r="S557"/>
      <c r="T557" s="99"/>
      <c r="U557" s="99"/>
      <c r="V557" s="99"/>
      <c r="W557" s="99"/>
      <c r="X557" s="99"/>
      <c r="Y557" s="99"/>
      <c r="Z557" s="99"/>
      <c r="AA557" s="99"/>
      <c r="AB557" s="99"/>
    </row>
    <row r="558" spans="3:28" s="96" customFormat="1" x14ac:dyDescent="0.3">
      <c r="C558" s="97"/>
      <c r="D558" s="97"/>
      <c r="E558"/>
      <c r="F558" s="97"/>
      <c r="G558"/>
      <c r="H558"/>
      <c r="I558" s="112"/>
      <c r="J558" s="112"/>
      <c r="K558"/>
      <c r="L558"/>
      <c r="M558" s="112"/>
      <c r="N558" s="112"/>
      <c r="O558"/>
      <c r="P558"/>
      <c r="Q558"/>
      <c r="R558"/>
      <c r="S558"/>
      <c r="T558" s="99"/>
      <c r="U558" s="99"/>
      <c r="V558" s="99"/>
      <c r="W558" s="99"/>
      <c r="X558" s="99"/>
      <c r="Y558" s="99"/>
      <c r="Z558" s="99"/>
      <c r="AA558" s="99"/>
      <c r="AB558" s="99"/>
    </row>
    <row r="559" spans="3:28" s="96" customFormat="1" x14ac:dyDescent="0.3">
      <c r="C559" s="97"/>
      <c r="D559" s="97"/>
      <c r="E559"/>
      <c r="F559" s="97"/>
      <c r="G559"/>
      <c r="H559"/>
      <c r="I559" s="112"/>
      <c r="J559" s="112"/>
      <c r="K559"/>
      <c r="L559"/>
      <c r="M559" s="112"/>
      <c r="N559" s="112"/>
      <c r="O559"/>
      <c r="P559"/>
      <c r="Q559"/>
      <c r="R559"/>
      <c r="S559"/>
      <c r="T559" s="99"/>
      <c r="U559" s="99"/>
      <c r="V559" s="99"/>
      <c r="W559" s="99"/>
      <c r="X559" s="99"/>
      <c r="Y559" s="99"/>
      <c r="Z559" s="99"/>
      <c r="AA559" s="99"/>
      <c r="AB559" s="99"/>
    </row>
    <row r="560" spans="3:28" s="96" customFormat="1" x14ac:dyDescent="0.3">
      <c r="C560" s="97"/>
      <c r="D560" s="97"/>
      <c r="E560"/>
      <c r="F560" s="97"/>
      <c r="G560"/>
      <c r="H560"/>
      <c r="I560" s="112"/>
      <c r="J560" s="112"/>
      <c r="K560"/>
      <c r="L560"/>
      <c r="M560" s="112"/>
      <c r="N560" s="112"/>
      <c r="O560"/>
      <c r="P560"/>
      <c r="Q560"/>
      <c r="R560"/>
      <c r="S560"/>
      <c r="T560" s="99"/>
      <c r="U560" s="99"/>
      <c r="V560" s="99"/>
      <c r="W560" s="99"/>
      <c r="X560" s="99"/>
      <c r="Y560" s="99"/>
      <c r="Z560" s="99"/>
      <c r="AA560" s="99"/>
      <c r="AB560" s="99"/>
    </row>
    <row r="561" spans="3:28" s="96" customFormat="1" x14ac:dyDescent="0.3">
      <c r="C561" s="97"/>
      <c r="D561" s="97"/>
      <c r="E561"/>
      <c r="F561" s="97"/>
      <c r="G561"/>
      <c r="H561"/>
      <c r="I561" s="112"/>
      <c r="J561" s="112"/>
      <c r="K561"/>
      <c r="L561"/>
      <c r="M561" s="112"/>
      <c r="N561" s="112"/>
      <c r="O561"/>
      <c r="P561"/>
      <c r="Q561"/>
      <c r="R561"/>
      <c r="S561"/>
      <c r="T561" s="99"/>
      <c r="U561" s="99"/>
      <c r="V561" s="99"/>
      <c r="W561" s="99"/>
      <c r="X561" s="99"/>
      <c r="Y561" s="99"/>
      <c r="Z561" s="99"/>
      <c r="AA561" s="99"/>
      <c r="AB561" s="99"/>
    </row>
    <row r="562" spans="3:28" s="96" customFormat="1" x14ac:dyDescent="0.3">
      <c r="C562" s="97"/>
      <c r="D562" s="97"/>
      <c r="E562"/>
      <c r="F562" s="97"/>
      <c r="G562"/>
      <c r="H562"/>
      <c r="I562" s="112"/>
      <c r="J562" s="112"/>
      <c r="K562"/>
      <c r="L562"/>
      <c r="M562" s="112"/>
      <c r="N562" s="112"/>
      <c r="O562"/>
      <c r="P562"/>
      <c r="Q562"/>
      <c r="R562"/>
      <c r="S562"/>
      <c r="T562" s="99"/>
      <c r="U562" s="99"/>
      <c r="V562" s="99"/>
      <c r="W562" s="99"/>
      <c r="X562" s="99"/>
      <c r="Y562" s="99"/>
      <c r="Z562" s="99"/>
      <c r="AA562" s="99"/>
      <c r="AB562" s="99"/>
    </row>
    <row r="563" spans="3:28" s="96" customFormat="1" x14ac:dyDescent="0.3">
      <c r="C563" s="97"/>
      <c r="D563" s="97"/>
      <c r="E563"/>
      <c r="F563" s="97"/>
      <c r="G563"/>
      <c r="H563"/>
      <c r="I563" s="112"/>
      <c r="J563" s="112"/>
      <c r="K563"/>
      <c r="L563"/>
      <c r="M563" s="112"/>
      <c r="N563" s="112"/>
      <c r="O563"/>
      <c r="P563"/>
      <c r="Q563"/>
      <c r="R563"/>
      <c r="S563"/>
      <c r="T563" s="99"/>
      <c r="U563" s="99"/>
      <c r="V563" s="99"/>
      <c r="W563" s="99"/>
      <c r="X563" s="99"/>
      <c r="Y563" s="99"/>
      <c r="Z563" s="99"/>
      <c r="AA563" s="99"/>
      <c r="AB563" s="99"/>
    </row>
    <row r="564" spans="3:28" s="96" customFormat="1" x14ac:dyDescent="0.3">
      <c r="C564" s="97"/>
      <c r="D564" s="97"/>
      <c r="E564"/>
      <c r="F564" s="97"/>
      <c r="G564"/>
      <c r="H564"/>
      <c r="I564" s="112"/>
      <c r="J564" s="112"/>
      <c r="K564"/>
      <c r="L564"/>
      <c r="M564" s="112"/>
      <c r="N564" s="112"/>
      <c r="O564"/>
      <c r="P564"/>
      <c r="Q564"/>
      <c r="R564"/>
      <c r="S564"/>
      <c r="T564" s="99"/>
      <c r="U564" s="99"/>
      <c r="V564" s="99"/>
      <c r="W564" s="99"/>
      <c r="X564" s="99"/>
      <c r="Y564" s="99"/>
      <c r="Z564" s="99"/>
      <c r="AA564" s="99"/>
      <c r="AB564" s="99"/>
    </row>
    <row r="565" spans="3:28" s="96" customFormat="1" x14ac:dyDescent="0.3">
      <c r="C565" s="97"/>
      <c r="D565" s="97"/>
      <c r="E565"/>
      <c r="F565" s="97"/>
      <c r="G565"/>
      <c r="H565"/>
      <c r="I565" s="112"/>
      <c r="J565" s="112"/>
      <c r="K565"/>
      <c r="L565"/>
      <c r="M565" s="112"/>
      <c r="N565" s="112"/>
      <c r="O565"/>
      <c r="P565"/>
      <c r="Q565"/>
      <c r="R565"/>
      <c r="S565"/>
      <c r="T565" s="99"/>
      <c r="U565" s="99"/>
      <c r="V565" s="99"/>
      <c r="W565" s="99"/>
      <c r="X565" s="99"/>
      <c r="Y565" s="99"/>
      <c r="Z565" s="99"/>
      <c r="AA565" s="99"/>
      <c r="AB565" s="99"/>
    </row>
    <row r="566" spans="3:28" s="96" customFormat="1" x14ac:dyDescent="0.3">
      <c r="C566" s="97"/>
      <c r="D566" s="97"/>
      <c r="E566"/>
      <c r="F566" s="97"/>
      <c r="G566"/>
      <c r="H566"/>
      <c r="I566" s="112"/>
      <c r="J566" s="112"/>
      <c r="K566"/>
      <c r="L566"/>
      <c r="M566" s="112"/>
      <c r="N566" s="112"/>
      <c r="O566"/>
      <c r="P566"/>
      <c r="Q566"/>
      <c r="R566"/>
      <c r="S566"/>
      <c r="T566" s="99"/>
      <c r="U566" s="99"/>
      <c r="V566" s="99"/>
      <c r="W566" s="99"/>
      <c r="X566" s="99"/>
      <c r="Y566" s="99"/>
      <c r="Z566" s="99"/>
      <c r="AA566" s="99"/>
      <c r="AB566" s="99"/>
    </row>
    <row r="567" spans="3:28" s="96" customFormat="1" x14ac:dyDescent="0.3">
      <c r="C567" s="97"/>
      <c r="D567" s="97"/>
      <c r="E567"/>
      <c r="F567" s="97"/>
      <c r="G567"/>
      <c r="H567"/>
      <c r="I567" s="112"/>
      <c r="J567" s="112"/>
      <c r="K567"/>
      <c r="L567"/>
      <c r="M567" s="112"/>
      <c r="N567" s="112"/>
      <c r="O567"/>
      <c r="P567"/>
      <c r="Q567"/>
      <c r="R567"/>
      <c r="S567"/>
      <c r="T567" s="99"/>
      <c r="U567" s="99"/>
      <c r="V567" s="99"/>
      <c r="W567" s="99"/>
      <c r="X567" s="99"/>
      <c r="Y567" s="99"/>
      <c r="Z567" s="99"/>
      <c r="AA567" s="99"/>
      <c r="AB567" s="99"/>
    </row>
    <row r="568" spans="3:28" s="96" customFormat="1" x14ac:dyDescent="0.3">
      <c r="C568" s="97"/>
      <c r="D568" s="97"/>
      <c r="E568"/>
      <c r="F568" s="97"/>
      <c r="G568"/>
      <c r="H568"/>
      <c r="I568" s="112"/>
      <c r="J568" s="112"/>
      <c r="K568"/>
      <c r="L568"/>
      <c r="M568" s="112"/>
      <c r="N568" s="112"/>
      <c r="O568"/>
      <c r="P568"/>
      <c r="Q568"/>
      <c r="R568"/>
      <c r="S568"/>
      <c r="T568" s="99"/>
      <c r="U568" s="99"/>
      <c r="V568" s="99"/>
      <c r="W568" s="99"/>
      <c r="X568" s="99"/>
      <c r="Y568" s="99"/>
      <c r="Z568" s="99"/>
      <c r="AA568" s="99"/>
      <c r="AB568" s="99"/>
    </row>
    <row r="569" spans="3:28" s="96" customFormat="1" x14ac:dyDescent="0.3">
      <c r="C569" s="97"/>
      <c r="D569" s="97"/>
      <c r="E569"/>
      <c r="F569" s="97"/>
      <c r="G569"/>
      <c r="H569"/>
      <c r="I569" s="112"/>
      <c r="J569" s="112"/>
      <c r="K569"/>
      <c r="L569"/>
      <c r="M569" s="112"/>
      <c r="N569" s="112"/>
      <c r="O569"/>
      <c r="P569"/>
      <c r="Q569"/>
      <c r="R569"/>
      <c r="S569"/>
      <c r="T569" s="99"/>
      <c r="U569" s="99"/>
      <c r="V569" s="99"/>
      <c r="W569" s="99"/>
      <c r="X569" s="99"/>
      <c r="Y569" s="99"/>
      <c r="Z569" s="99"/>
      <c r="AA569" s="99"/>
      <c r="AB569" s="99"/>
    </row>
    <row r="570" spans="3:28" s="96" customFormat="1" x14ac:dyDescent="0.3">
      <c r="C570" s="97"/>
      <c r="D570" s="97"/>
      <c r="E570"/>
      <c r="F570" s="97"/>
      <c r="G570"/>
      <c r="H570"/>
      <c r="I570" s="112"/>
      <c r="J570" s="112"/>
      <c r="K570"/>
      <c r="L570"/>
      <c r="M570" s="112"/>
      <c r="N570" s="112"/>
      <c r="O570"/>
      <c r="P570"/>
      <c r="Q570"/>
      <c r="R570"/>
      <c r="S570"/>
      <c r="T570" s="99"/>
      <c r="U570" s="99"/>
      <c r="V570" s="99"/>
      <c r="W570" s="99"/>
      <c r="X570" s="99"/>
      <c r="Y570" s="99"/>
      <c r="Z570" s="99"/>
      <c r="AA570" s="99"/>
      <c r="AB570" s="99"/>
    </row>
    <row r="571" spans="3:28" s="96" customFormat="1" x14ac:dyDescent="0.3">
      <c r="C571" s="97"/>
      <c r="D571" s="97"/>
      <c r="E571"/>
      <c r="F571" s="97"/>
      <c r="G571"/>
      <c r="H571"/>
      <c r="I571" s="112"/>
      <c r="J571" s="112"/>
      <c r="K571"/>
      <c r="L571"/>
      <c r="M571" s="112"/>
      <c r="N571" s="112"/>
      <c r="O571"/>
      <c r="P571"/>
      <c r="Q571"/>
      <c r="R571"/>
      <c r="S571"/>
      <c r="T571" s="99"/>
      <c r="U571" s="99"/>
      <c r="V571" s="99"/>
      <c r="W571" s="99"/>
      <c r="X571" s="99"/>
      <c r="Y571" s="99"/>
      <c r="Z571" s="99"/>
      <c r="AA571" s="99"/>
      <c r="AB571" s="99"/>
    </row>
    <row r="572" spans="3:28" s="96" customFormat="1" x14ac:dyDescent="0.3">
      <c r="C572" s="97"/>
      <c r="D572" s="97"/>
      <c r="E572"/>
      <c r="F572" s="97"/>
      <c r="G572"/>
      <c r="H572"/>
      <c r="I572" s="112"/>
      <c r="J572" s="112"/>
      <c r="K572"/>
      <c r="L572"/>
      <c r="M572" s="112"/>
      <c r="N572" s="112"/>
      <c r="O572"/>
      <c r="P572"/>
      <c r="Q572"/>
      <c r="R572"/>
      <c r="S572"/>
      <c r="T572" s="99"/>
      <c r="U572" s="99"/>
      <c r="V572" s="99"/>
      <c r="W572" s="99"/>
      <c r="X572" s="99"/>
      <c r="Y572" s="99"/>
      <c r="Z572" s="99"/>
      <c r="AA572" s="99"/>
      <c r="AB572" s="99"/>
    </row>
    <row r="573" spans="3:28" s="96" customFormat="1" x14ac:dyDescent="0.3">
      <c r="C573" s="97"/>
      <c r="D573" s="97"/>
      <c r="E573"/>
      <c r="F573" s="97"/>
      <c r="G573"/>
      <c r="H573"/>
      <c r="I573" s="112"/>
      <c r="J573" s="112"/>
      <c r="K573"/>
      <c r="L573"/>
      <c r="M573" s="112"/>
      <c r="N573" s="112"/>
      <c r="O573"/>
      <c r="P573"/>
      <c r="Q573"/>
      <c r="R573"/>
      <c r="S573"/>
      <c r="T573" s="99"/>
      <c r="U573" s="99"/>
      <c r="V573" s="99"/>
      <c r="W573" s="99"/>
      <c r="X573" s="99"/>
      <c r="Y573" s="99"/>
      <c r="Z573" s="99"/>
      <c r="AA573" s="99"/>
      <c r="AB573" s="99"/>
    </row>
    <row r="574" spans="3:28" s="96" customFormat="1" x14ac:dyDescent="0.3">
      <c r="C574" s="97"/>
      <c r="D574" s="97"/>
      <c r="E574"/>
      <c r="F574" s="97"/>
      <c r="G574"/>
      <c r="H574"/>
      <c r="I574" s="112"/>
      <c r="J574" s="112"/>
      <c r="K574"/>
      <c r="L574"/>
      <c r="M574" s="112"/>
      <c r="N574" s="112"/>
      <c r="O574"/>
      <c r="P574"/>
      <c r="Q574"/>
      <c r="R574"/>
      <c r="S574"/>
      <c r="T574" s="99"/>
      <c r="U574" s="99"/>
      <c r="V574" s="99"/>
      <c r="W574" s="99"/>
      <c r="X574" s="99"/>
      <c r="Y574" s="99"/>
      <c r="Z574" s="99"/>
      <c r="AA574" s="99"/>
      <c r="AB574" s="99"/>
    </row>
    <row r="575" spans="3:28" s="96" customFormat="1" x14ac:dyDescent="0.3">
      <c r="C575" s="97"/>
      <c r="D575" s="97"/>
      <c r="E575"/>
      <c r="F575" s="97"/>
      <c r="G575"/>
      <c r="H575"/>
      <c r="I575" s="112"/>
      <c r="J575" s="112"/>
      <c r="K575"/>
      <c r="L575"/>
      <c r="M575" s="112"/>
      <c r="N575" s="112"/>
      <c r="O575"/>
      <c r="P575"/>
      <c r="Q575"/>
      <c r="R575"/>
      <c r="S575"/>
      <c r="T575" s="99"/>
      <c r="U575" s="99"/>
      <c r="V575" s="99"/>
      <c r="W575" s="99"/>
      <c r="X575" s="99"/>
      <c r="Y575" s="99"/>
      <c r="Z575" s="99"/>
      <c r="AA575" s="99"/>
      <c r="AB575" s="99"/>
    </row>
    <row r="576" spans="3:28" s="96" customFormat="1" x14ac:dyDescent="0.3">
      <c r="C576" s="97"/>
      <c r="D576" s="97"/>
      <c r="E576"/>
      <c r="F576" s="97"/>
      <c r="G576"/>
      <c r="H576"/>
      <c r="I576" s="112"/>
      <c r="J576" s="112"/>
      <c r="K576"/>
      <c r="L576"/>
      <c r="M576" s="112"/>
      <c r="N576" s="112"/>
      <c r="O576"/>
      <c r="P576"/>
      <c r="Q576"/>
      <c r="R576"/>
      <c r="S576"/>
      <c r="T576" s="99"/>
      <c r="U576" s="99"/>
      <c r="V576" s="99"/>
      <c r="W576" s="99"/>
      <c r="X576" s="99"/>
      <c r="Y576" s="99"/>
      <c r="Z576" s="99"/>
      <c r="AA576" s="99"/>
      <c r="AB576" s="99"/>
    </row>
    <row r="577" spans="3:28" s="96" customFormat="1" x14ac:dyDescent="0.3">
      <c r="C577" s="97"/>
      <c r="D577" s="97"/>
      <c r="E577"/>
      <c r="F577" s="97"/>
      <c r="G577"/>
      <c r="H577"/>
      <c r="I577" s="112"/>
      <c r="J577" s="112"/>
      <c r="K577"/>
      <c r="L577"/>
      <c r="M577" s="112"/>
      <c r="N577" s="112"/>
      <c r="O577"/>
      <c r="P577"/>
      <c r="Q577"/>
      <c r="R577"/>
      <c r="S577"/>
      <c r="T577" s="99"/>
      <c r="U577" s="99"/>
      <c r="V577" s="99"/>
      <c r="W577" s="99"/>
      <c r="X577" s="99"/>
      <c r="Y577" s="99"/>
      <c r="Z577" s="99"/>
      <c r="AA577" s="99"/>
      <c r="AB577" s="99"/>
    </row>
    <row r="578" spans="3:28" s="96" customFormat="1" x14ac:dyDescent="0.3">
      <c r="C578" s="97"/>
      <c r="D578" s="97"/>
      <c r="E578"/>
      <c r="F578" s="97"/>
      <c r="G578"/>
      <c r="H578"/>
      <c r="I578" s="112"/>
      <c r="J578" s="112"/>
      <c r="K578"/>
      <c r="L578"/>
      <c r="M578" s="112"/>
      <c r="N578" s="112"/>
      <c r="O578"/>
      <c r="P578"/>
      <c r="Q578"/>
      <c r="R578"/>
      <c r="S578"/>
      <c r="T578" s="99"/>
      <c r="U578" s="99"/>
      <c r="V578" s="99"/>
      <c r="W578" s="99"/>
      <c r="X578" s="99"/>
      <c r="Y578" s="99"/>
      <c r="Z578" s="99"/>
      <c r="AA578" s="99"/>
      <c r="AB578" s="99"/>
    </row>
    <row r="579" spans="3:28" s="96" customFormat="1" x14ac:dyDescent="0.3">
      <c r="C579" s="97"/>
      <c r="D579" s="97"/>
      <c r="E579"/>
      <c r="F579" s="97"/>
      <c r="G579"/>
      <c r="H579"/>
      <c r="I579" s="112"/>
      <c r="J579" s="112"/>
      <c r="K579"/>
      <c r="L579"/>
      <c r="M579" s="112"/>
      <c r="N579" s="112"/>
      <c r="O579"/>
      <c r="P579"/>
      <c r="Q579"/>
      <c r="R579"/>
      <c r="S579"/>
      <c r="T579" s="99"/>
      <c r="U579" s="99"/>
      <c r="V579" s="99"/>
      <c r="W579" s="99"/>
      <c r="X579" s="99"/>
      <c r="Y579" s="99"/>
      <c r="Z579" s="99"/>
      <c r="AA579" s="99"/>
      <c r="AB579" s="99"/>
    </row>
    <row r="580" spans="3:28" s="96" customFormat="1" x14ac:dyDescent="0.3">
      <c r="C580" s="97"/>
      <c r="D580" s="97"/>
      <c r="E580"/>
      <c r="F580" s="97"/>
      <c r="G580"/>
      <c r="H580"/>
      <c r="I580" s="112"/>
      <c r="J580" s="112"/>
      <c r="K580"/>
      <c r="L580"/>
      <c r="M580" s="112"/>
      <c r="N580" s="112"/>
      <c r="O580"/>
      <c r="P580"/>
      <c r="Q580"/>
      <c r="R580"/>
      <c r="S580"/>
      <c r="T580" s="99"/>
      <c r="U580" s="99"/>
      <c r="V580" s="99"/>
      <c r="W580" s="99"/>
      <c r="X580" s="99"/>
      <c r="Y580" s="99"/>
      <c r="Z580" s="99"/>
      <c r="AA580" s="99"/>
      <c r="AB580" s="99"/>
    </row>
    <row r="581" spans="3:28" s="96" customFormat="1" x14ac:dyDescent="0.3">
      <c r="C581" s="97"/>
      <c r="D581" s="97"/>
      <c r="E581"/>
      <c r="F581" s="97"/>
      <c r="G581"/>
      <c r="H581"/>
      <c r="I581" s="112"/>
      <c r="J581" s="112"/>
      <c r="K581"/>
      <c r="L581"/>
      <c r="M581" s="112"/>
      <c r="N581" s="112"/>
      <c r="O581"/>
      <c r="P581"/>
      <c r="Q581"/>
      <c r="R581"/>
      <c r="S581"/>
      <c r="T581" s="99"/>
      <c r="U581" s="99"/>
      <c r="V581" s="99"/>
      <c r="W581" s="99"/>
      <c r="X581" s="99"/>
      <c r="Y581" s="99"/>
      <c r="Z581" s="99"/>
      <c r="AA581" s="99"/>
      <c r="AB581" s="99"/>
    </row>
    <row r="582" spans="3:28" s="96" customFormat="1" x14ac:dyDescent="0.3">
      <c r="C582" s="97"/>
      <c r="D582" s="97"/>
      <c r="E582"/>
      <c r="F582" s="97"/>
      <c r="G582"/>
      <c r="H582"/>
      <c r="I582" s="112"/>
      <c r="J582" s="112"/>
      <c r="K582"/>
      <c r="L582"/>
      <c r="M582" s="112"/>
      <c r="N582" s="112"/>
      <c r="O582"/>
      <c r="P582"/>
      <c r="Q582"/>
      <c r="R582"/>
      <c r="S582"/>
      <c r="T582" s="99"/>
      <c r="U582" s="99"/>
      <c r="V582" s="99"/>
      <c r="W582" s="99"/>
      <c r="X582" s="99"/>
      <c r="Y582" s="99"/>
      <c r="Z582" s="99"/>
      <c r="AA582" s="99"/>
      <c r="AB582" s="99"/>
    </row>
    <row r="583" spans="3:28" s="96" customFormat="1" x14ac:dyDescent="0.3">
      <c r="C583" s="97"/>
      <c r="D583" s="97"/>
      <c r="E583"/>
      <c r="F583" s="97"/>
      <c r="G583"/>
      <c r="H583"/>
      <c r="I583" s="112"/>
      <c r="J583" s="112"/>
      <c r="K583"/>
      <c r="L583"/>
      <c r="M583" s="112"/>
      <c r="N583" s="112"/>
      <c r="O583"/>
      <c r="P583"/>
      <c r="Q583"/>
      <c r="R583"/>
      <c r="S583"/>
      <c r="T583" s="99"/>
      <c r="U583" s="99"/>
      <c r="V583" s="99"/>
      <c r="W583" s="99"/>
      <c r="X583" s="99"/>
      <c r="Y583" s="99"/>
      <c r="Z583" s="99"/>
      <c r="AA583" s="99"/>
      <c r="AB583" s="99"/>
    </row>
    <row r="584" spans="3:28" s="96" customFormat="1" x14ac:dyDescent="0.3">
      <c r="C584" s="97"/>
      <c r="D584" s="97"/>
      <c r="E584"/>
      <c r="F584" s="97"/>
      <c r="G584"/>
      <c r="H584"/>
      <c r="I584" s="112"/>
      <c r="J584" s="112"/>
      <c r="K584"/>
      <c r="L584"/>
      <c r="M584" s="112"/>
      <c r="N584" s="112"/>
      <c r="O584"/>
      <c r="P584"/>
      <c r="Q584"/>
      <c r="R584"/>
      <c r="S584"/>
      <c r="T584" s="99"/>
      <c r="U584" s="99"/>
      <c r="V584" s="99"/>
      <c r="W584" s="99"/>
      <c r="X584" s="99"/>
      <c r="Y584" s="99"/>
      <c r="Z584" s="99"/>
      <c r="AA584" s="99"/>
      <c r="AB584" s="99"/>
    </row>
    <row r="585" spans="3:28" s="96" customFormat="1" x14ac:dyDescent="0.3">
      <c r="C585" s="97"/>
      <c r="D585" s="97"/>
      <c r="E585"/>
      <c r="F585" s="97"/>
      <c r="G585"/>
      <c r="H585"/>
      <c r="I585" s="112"/>
      <c r="J585" s="112"/>
      <c r="K585"/>
      <c r="L585"/>
      <c r="M585" s="112"/>
      <c r="N585" s="112"/>
      <c r="O585"/>
      <c r="P585"/>
      <c r="Q585"/>
      <c r="R585"/>
      <c r="S585"/>
      <c r="T585" s="99"/>
      <c r="U585" s="99"/>
      <c r="V585" s="99"/>
      <c r="W585" s="99"/>
      <c r="X585" s="99"/>
      <c r="Y585" s="99"/>
      <c r="Z585" s="99"/>
      <c r="AA585" s="99"/>
      <c r="AB585" s="99"/>
    </row>
    <row r="586" spans="3:28" s="96" customFormat="1" x14ac:dyDescent="0.3">
      <c r="C586" s="97"/>
      <c r="D586" s="97"/>
      <c r="E586"/>
      <c r="F586" s="97"/>
      <c r="G586"/>
      <c r="H586"/>
      <c r="I586" s="112"/>
      <c r="J586" s="112"/>
      <c r="K586"/>
      <c r="L586"/>
      <c r="M586" s="112"/>
      <c r="N586" s="112"/>
      <c r="O586"/>
      <c r="P586"/>
      <c r="Q586"/>
      <c r="R586"/>
      <c r="S586"/>
      <c r="T586" s="99"/>
      <c r="U586" s="99"/>
      <c r="V586" s="99"/>
      <c r="W586" s="99"/>
      <c r="X586" s="99"/>
      <c r="Y586" s="99"/>
      <c r="Z586" s="99"/>
      <c r="AA586" s="99"/>
      <c r="AB586" s="99"/>
    </row>
    <row r="587" spans="3:28" s="96" customFormat="1" x14ac:dyDescent="0.3">
      <c r="C587" s="97"/>
      <c r="D587" s="97"/>
      <c r="E587"/>
      <c r="F587" s="97"/>
      <c r="G587"/>
      <c r="H587"/>
      <c r="I587" s="112"/>
      <c r="J587" s="112"/>
      <c r="K587"/>
      <c r="L587"/>
      <c r="M587" s="112"/>
      <c r="N587" s="112"/>
      <c r="O587"/>
      <c r="P587"/>
      <c r="Q587"/>
      <c r="R587"/>
      <c r="S587"/>
      <c r="T587" s="99"/>
      <c r="U587" s="99"/>
      <c r="V587" s="99"/>
      <c r="W587" s="99"/>
      <c r="X587" s="99"/>
      <c r="Y587" s="99"/>
      <c r="Z587" s="99"/>
      <c r="AA587" s="99"/>
      <c r="AB587" s="99"/>
    </row>
    <row r="588" spans="3:28" s="96" customFormat="1" x14ac:dyDescent="0.3">
      <c r="C588" s="97"/>
      <c r="D588" s="97"/>
      <c r="E588"/>
      <c r="F588" s="97"/>
      <c r="G588"/>
      <c r="H588"/>
      <c r="I588" s="112"/>
      <c r="J588" s="112"/>
      <c r="K588"/>
      <c r="L588"/>
      <c r="M588" s="112"/>
      <c r="N588" s="112"/>
      <c r="O588"/>
      <c r="P588"/>
      <c r="Q588"/>
      <c r="R588"/>
      <c r="S588"/>
      <c r="T588" s="99"/>
      <c r="U588" s="99"/>
      <c r="V588" s="99"/>
      <c r="W588" s="99"/>
      <c r="X588" s="99"/>
      <c r="Y588" s="99"/>
      <c r="Z588" s="99"/>
      <c r="AA588" s="99"/>
      <c r="AB588" s="99"/>
    </row>
    <row r="589" spans="3:28" s="96" customFormat="1" x14ac:dyDescent="0.3">
      <c r="C589" s="97"/>
      <c r="D589" s="97"/>
      <c r="E589"/>
      <c r="F589" s="97"/>
      <c r="G589"/>
      <c r="H589"/>
      <c r="I589" s="112"/>
      <c r="J589" s="112"/>
      <c r="K589"/>
      <c r="L589"/>
      <c r="M589" s="112"/>
      <c r="N589" s="112"/>
      <c r="O589"/>
      <c r="P589"/>
      <c r="Q589"/>
      <c r="R589"/>
      <c r="S589"/>
      <c r="T589" s="99"/>
      <c r="U589" s="99"/>
      <c r="V589" s="99"/>
      <c r="W589" s="99"/>
      <c r="X589" s="99"/>
      <c r="Y589" s="99"/>
      <c r="Z589" s="99"/>
      <c r="AA589" s="99"/>
      <c r="AB589" s="99"/>
    </row>
    <row r="590" spans="3:28" s="96" customFormat="1" x14ac:dyDescent="0.3">
      <c r="C590" s="97"/>
      <c r="D590" s="97"/>
      <c r="E590"/>
      <c r="F590" s="97"/>
      <c r="G590"/>
      <c r="H590"/>
      <c r="I590" s="112"/>
      <c r="J590" s="112"/>
      <c r="K590"/>
      <c r="L590"/>
      <c r="M590" s="112"/>
      <c r="N590" s="112"/>
      <c r="O590"/>
      <c r="P590"/>
      <c r="Q590"/>
      <c r="R590"/>
      <c r="S590"/>
      <c r="T590" s="99"/>
      <c r="U590" s="99"/>
      <c r="V590" s="99"/>
      <c r="W590" s="99"/>
      <c r="X590" s="99"/>
      <c r="Y590" s="99"/>
      <c r="Z590" s="99"/>
      <c r="AA590" s="99"/>
      <c r="AB590" s="99"/>
    </row>
    <row r="591" spans="3:28" s="96" customFormat="1" x14ac:dyDescent="0.3">
      <c r="C591" s="97"/>
      <c r="D591" s="97"/>
      <c r="E591"/>
      <c r="F591" s="97"/>
      <c r="G591"/>
      <c r="H591"/>
      <c r="I591" s="112"/>
      <c r="J591" s="112"/>
      <c r="K591"/>
      <c r="L591"/>
      <c r="M591" s="112"/>
      <c r="N591" s="112"/>
      <c r="O591"/>
      <c r="P591"/>
      <c r="Q591"/>
      <c r="R591"/>
      <c r="S591"/>
      <c r="T591" s="99"/>
      <c r="U591" s="99"/>
      <c r="V591" s="99"/>
      <c r="W591" s="99"/>
      <c r="X591" s="99"/>
      <c r="Y591" s="99"/>
      <c r="Z591" s="99"/>
      <c r="AA591" s="99"/>
      <c r="AB591" s="99"/>
    </row>
    <row r="592" spans="3:28" s="96" customFormat="1" x14ac:dyDescent="0.3">
      <c r="C592" s="97"/>
      <c r="D592" s="97"/>
      <c r="E592"/>
      <c r="F592" s="97"/>
      <c r="G592"/>
      <c r="H592"/>
      <c r="I592" s="112"/>
      <c r="J592" s="112"/>
      <c r="K592"/>
      <c r="L592"/>
      <c r="M592" s="112"/>
      <c r="N592" s="112"/>
      <c r="O592"/>
      <c r="P592"/>
      <c r="Q592"/>
      <c r="R592"/>
      <c r="S592"/>
      <c r="T592" s="99"/>
      <c r="U592" s="99"/>
      <c r="V592" s="99"/>
      <c r="W592" s="99"/>
      <c r="X592" s="99"/>
      <c r="Y592" s="99"/>
      <c r="Z592" s="99"/>
      <c r="AA592" s="99"/>
      <c r="AB592" s="99"/>
    </row>
    <row r="593" spans="3:28" s="96" customFormat="1" x14ac:dyDescent="0.3">
      <c r="C593" s="97"/>
      <c r="D593" s="97"/>
      <c r="E593"/>
      <c r="F593" s="97"/>
      <c r="G593"/>
      <c r="H593"/>
      <c r="I593" s="112"/>
      <c r="J593" s="112"/>
      <c r="K593"/>
      <c r="L593"/>
      <c r="M593" s="112"/>
      <c r="N593" s="112"/>
      <c r="O593"/>
      <c r="P593"/>
      <c r="Q593"/>
      <c r="R593"/>
      <c r="S593"/>
      <c r="T593" s="99"/>
      <c r="U593" s="99"/>
      <c r="V593" s="99"/>
      <c r="W593" s="99"/>
      <c r="X593" s="99"/>
      <c r="Y593" s="99"/>
      <c r="Z593" s="99"/>
      <c r="AA593" s="99"/>
      <c r="AB593" s="99"/>
    </row>
    <row r="594" spans="3:28" s="96" customFormat="1" x14ac:dyDescent="0.3">
      <c r="C594" s="97"/>
      <c r="D594" s="97"/>
      <c r="E594"/>
      <c r="F594" s="97"/>
      <c r="G594"/>
      <c r="H594"/>
      <c r="I594" s="112"/>
      <c r="J594" s="112"/>
      <c r="K594"/>
      <c r="L594"/>
      <c r="M594" s="112"/>
      <c r="N594" s="112"/>
      <c r="O594"/>
      <c r="P594"/>
      <c r="Q594"/>
      <c r="R594"/>
      <c r="S594"/>
      <c r="T594" s="99"/>
      <c r="U594" s="99"/>
      <c r="V594" s="99"/>
      <c r="W594" s="99"/>
      <c r="X594" s="99"/>
      <c r="Y594" s="99"/>
      <c r="Z594" s="99"/>
      <c r="AA594" s="99"/>
      <c r="AB594" s="99"/>
    </row>
    <row r="595" spans="3:28" s="96" customFormat="1" x14ac:dyDescent="0.3">
      <c r="C595" s="97"/>
      <c r="D595" s="97"/>
      <c r="E595"/>
      <c r="F595" s="97"/>
      <c r="G595"/>
      <c r="H595"/>
      <c r="I595" s="112"/>
      <c r="J595" s="112"/>
      <c r="K595"/>
      <c r="L595"/>
      <c r="M595" s="112"/>
      <c r="N595" s="112"/>
      <c r="O595"/>
      <c r="P595"/>
      <c r="Q595"/>
      <c r="R595"/>
      <c r="S595"/>
      <c r="T595" s="99"/>
      <c r="U595" s="99"/>
      <c r="V595" s="99"/>
      <c r="W595" s="99"/>
      <c r="X595" s="99"/>
      <c r="Y595" s="99"/>
      <c r="Z595" s="99"/>
      <c r="AA595" s="99"/>
      <c r="AB595" s="99"/>
    </row>
    <row r="596" spans="3:28" s="96" customFormat="1" x14ac:dyDescent="0.3">
      <c r="C596" s="97"/>
      <c r="D596" s="97"/>
      <c r="E596"/>
      <c r="F596" s="97"/>
      <c r="G596"/>
      <c r="H596"/>
      <c r="I596" s="112"/>
      <c r="J596" s="112"/>
      <c r="K596"/>
      <c r="L596"/>
      <c r="M596" s="112"/>
      <c r="N596" s="112"/>
      <c r="O596"/>
      <c r="P596"/>
      <c r="Q596"/>
      <c r="R596"/>
      <c r="S596"/>
      <c r="T596" s="99"/>
      <c r="U596" s="99"/>
      <c r="V596" s="99"/>
      <c r="W596" s="99"/>
      <c r="X596" s="99"/>
      <c r="Y596" s="99"/>
      <c r="Z596" s="99"/>
      <c r="AA596" s="99"/>
      <c r="AB596" s="99"/>
    </row>
    <row r="597" spans="3:28" s="96" customFormat="1" x14ac:dyDescent="0.3">
      <c r="C597" s="97"/>
      <c r="D597" s="97"/>
      <c r="E597"/>
      <c r="F597" s="97"/>
      <c r="G597"/>
      <c r="H597"/>
      <c r="I597" s="112"/>
      <c r="J597" s="112"/>
      <c r="K597"/>
      <c r="L597"/>
      <c r="M597" s="112"/>
      <c r="N597" s="112"/>
      <c r="O597"/>
      <c r="P597"/>
      <c r="Q597"/>
      <c r="R597"/>
      <c r="S597"/>
      <c r="T597" s="99"/>
      <c r="U597" s="99"/>
      <c r="V597" s="99"/>
      <c r="W597" s="99"/>
      <c r="X597" s="99"/>
      <c r="Y597" s="99"/>
      <c r="Z597" s="99"/>
      <c r="AA597" s="99"/>
      <c r="AB597" s="99"/>
    </row>
    <row r="598" spans="3:28" s="96" customFormat="1" x14ac:dyDescent="0.3">
      <c r="C598" s="97"/>
      <c r="D598" s="97"/>
      <c r="E598"/>
      <c r="F598" s="97"/>
      <c r="G598"/>
      <c r="H598"/>
      <c r="I598" s="112"/>
      <c r="J598" s="112"/>
      <c r="K598"/>
      <c r="L598"/>
      <c r="M598" s="112"/>
      <c r="N598" s="112"/>
      <c r="O598"/>
      <c r="P598"/>
      <c r="Q598"/>
      <c r="R598"/>
      <c r="S598"/>
      <c r="T598" s="99"/>
      <c r="U598" s="99"/>
      <c r="V598" s="99"/>
      <c r="W598" s="99"/>
      <c r="X598" s="99"/>
      <c r="Y598" s="99"/>
      <c r="Z598" s="99"/>
      <c r="AA598" s="99"/>
      <c r="AB598" s="99"/>
    </row>
    <row r="599" spans="3:28" s="96" customFormat="1" x14ac:dyDescent="0.3">
      <c r="C599" s="97"/>
      <c r="D599" s="97"/>
      <c r="E599"/>
      <c r="F599" s="97"/>
      <c r="G599"/>
      <c r="H599"/>
      <c r="I599" s="112"/>
      <c r="J599" s="112"/>
      <c r="K599"/>
      <c r="L599"/>
      <c r="M599" s="112"/>
      <c r="N599" s="112"/>
      <c r="O599"/>
      <c r="P599"/>
      <c r="Q599"/>
      <c r="R599"/>
      <c r="S599"/>
      <c r="T599" s="99"/>
      <c r="U599" s="99"/>
      <c r="V599" s="99"/>
      <c r="W599" s="99"/>
      <c r="X599" s="99"/>
      <c r="Y599" s="99"/>
      <c r="Z599" s="99"/>
      <c r="AA599" s="99"/>
      <c r="AB599" s="99"/>
    </row>
    <row r="600" spans="3:28" s="96" customFormat="1" x14ac:dyDescent="0.3">
      <c r="C600" s="97"/>
      <c r="D600" s="97"/>
      <c r="E600"/>
      <c r="F600" s="97"/>
      <c r="G600"/>
      <c r="H600"/>
      <c r="I600" s="112"/>
      <c r="J600" s="112"/>
      <c r="K600"/>
      <c r="L600"/>
      <c r="M600" s="112"/>
      <c r="N600" s="112"/>
      <c r="O600"/>
      <c r="P600"/>
      <c r="Q600"/>
      <c r="R600"/>
      <c r="S600"/>
      <c r="T600" s="99"/>
      <c r="U600" s="99"/>
      <c r="V600" s="99"/>
      <c r="W600" s="99"/>
      <c r="X600" s="99"/>
      <c r="Y600" s="99"/>
      <c r="Z600" s="99"/>
      <c r="AA600" s="99"/>
      <c r="AB600" s="99"/>
    </row>
    <row r="601" spans="3:28" s="96" customFormat="1" x14ac:dyDescent="0.3">
      <c r="C601" s="97"/>
      <c r="D601" s="97"/>
      <c r="E601"/>
      <c r="F601" s="97"/>
      <c r="G601"/>
      <c r="H601"/>
      <c r="I601" s="112"/>
      <c r="J601" s="112"/>
      <c r="K601"/>
      <c r="L601"/>
      <c r="M601" s="112"/>
      <c r="N601" s="112"/>
      <c r="O601"/>
      <c r="P601"/>
      <c r="Q601"/>
      <c r="R601"/>
      <c r="S601"/>
      <c r="T601" s="99"/>
      <c r="U601" s="99"/>
      <c r="V601" s="99"/>
      <c r="W601" s="99"/>
      <c r="X601" s="99"/>
      <c r="Y601" s="99"/>
      <c r="Z601" s="99"/>
      <c r="AA601" s="99"/>
      <c r="AB601" s="99"/>
    </row>
    <row r="602" spans="3:28" s="96" customFormat="1" x14ac:dyDescent="0.3">
      <c r="C602" s="97"/>
      <c r="D602" s="97"/>
      <c r="E602"/>
      <c r="F602" s="97"/>
      <c r="G602"/>
      <c r="H602"/>
      <c r="I602" s="112"/>
      <c r="J602" s="112"/>
      <c r="K602"/>
      <c r="L602"/>
      <c r="M602" s="112"/>
      <c r="N602" s="112"/>
      <c r="O602"/>
      <c r="P602"/>
      <c r="Q602"/>
      <c r="R602"/>
      <c r="S602"/>
      <c r="T602" s="99"/>
      <c r="U602" s="99"/>
      <c r="V602" s="99"/>
      <c r="W602" s="99"/>
      <c r="X602" s="99"/>
      <c r="Y602" s="99"/>
      <c r="Z602" s="99"/>
      <c r="AA602" s="99"/>
      <c r="AB602" s="99"/>
    </row>
    <row r="603" spans="3:28" s="96" customFormat="1" x14ac:dyDescent="0.3">
      <c r="C603" s="97"/>
      <c r="D603" s="97"/>
      <c r="E603"/>
      <c r="F603" s="97"/>
      <c r="G603"/>
      <c r="H603"/>
      <c r="I603" s="112"/>
      <c r="J603" s="112"/>
      <c r="K603"/>
      <c r="L603"/>
      <c r="M603" s="112"/>
      <c r="N603" s="112"/>
      <c r="O603"/>
      <c r="P603"/>
      <c r="Q603"/>
      <c r="R603"/>
      <c r="S603"/>
      <c r="T603" s="99"/>
      <c r="U603" s="99"/>
      <c r="V603" s="99"/>
      <c r="W603" s="99"/>
      <c r="X603" s="99"/>
      <c r="Y603" s="99"/>
      <c r="Z603" s="99"/>
      <c r="AA603" s="99"/>
      <c r="AB603" s="99"/>
    </row>
    <row r="604" spans="3:28" s="96" customFormat="1" x14ac:dyDescent="0.3">
      <c r="C604" s="97"/>
      <c r="D604" s="97"/>
      <c r="E604"/>
      <c r="F604" s="97"/>
      <c r="G604"/>
      <c r="H604"/>
      <c r="I604" s="112"/>
      <c r="J604" s="112"/>
      <c r="K604"/>
      <c r="L604"/>
      <c r="M604" s="112"/>
      <c r="N604" s="112"/>
      <c r="O604"/>
      <c r="P604"/>
      <c r="Q604"/>
      <c r="R604"/>
      <c r="S604"/>
      <c r="T604" s="99"/>
      <c r="U604" s="99"/>
      <c r="V604" s="99"/>
      <c r="W604" s="99"/>
      <c r="X604" s="99"/>
      <c r="Y604" s="99"/>
      <c r="Z604" s="99"/>
      <c r="AA604" s="99"/>
      <c r="AB604" s="99"/>
    </row>
    <row r="605" spans="3:28" s="96" customFormat="1" x14ac:dyDescent="0.3">
      <c r="C605" s="97"/>
      <c r="D605" s="97"/>
      <c r="E605"/>
      <c r="F605" s="97"/>
      <c r="G605"/>
      <c r="H605"/>
      <c r="I605" s="112"/>
      <c r="J605" s="112"/>
      <c r="K605"/>
      <c r="L605"/>
      <c r="M605" s="112"/>
      <c r="N605" s="112"/>
      <c r="O605"/>
      <c r="P605"/>
      <c r="Q605"/>
      <c r="R605"/>
      <c r="S605"/>
      <c r="T605" s="99"/>
      <c r="U605" s="99"/>
      <c r="V605" s="99"/>
      <c r="W605" s="99"/>
      <c r="X605" s="99"/>
      <c r="Y605" s="99"/>
      <c r="Z605" s="99"/>
      <c r="AA605" s="99"/>
      <c r="AB605" s="99"/>
    </row>
    <row r="606" spans="3:28" s="96" customFormat="1" x14ac:dyDescent="0.3">
      <c r="C606" s="97"/>
      <c r="D606" s="97"/>
      <c r="E606"/>
      <c r="F606" s="97"/>
      <c r="G606"/>
      <c r="H606"/>
      <c r="I606" s="112"/>
      <c r="J606" s="112"/>
      <c r="K606"/>
      <c r="L606"/>
      <c r="M606" s="112"/>
      <c r="N606" s="112"/>
      <c r="O606"/>
      <c r="P606"/>
      <c r="Q606"/>
      <c r="R606"/>
      <c r="S606"/>
      <c r="T606" s="99"/>
      <c r="U606" s="99"/>
      <c r="V606" s="99"/>
      <c r="W606" s="99"/>
      <c r="X606" s="99"/>
      <c r="Y606" s="99"/>
      <c r="Z606" s="99"/>
      <c r="AA606" s="99"/>
      <c r="AB606" s="99"/>
    </row>
    <row r="607" spans="3:28" s="96" customFormat="1" x14ac:dyDescent="0.3">
      <c r="C607" s="97"/>
      <c r="D607" s="97"/>
      <c r="E607"/>
      <c r="F607" s="97"/>
      <c r="G607"/>
      <c r="H607"/>
      <c r="I607" s="112"/>
      <c r="J607" s="112"/>
      <c r="K607"/>
      <c r="L607"/>
      <c r="M607" s="112"/>
      <c r="N607" s="112"/>
      <c r="O607"/>
      <c r="P607"/>
      <c r="Q607"/>
      <c r="R607"/>
      <c r="S607"/>
      <c r="T607" s="99"/>
      <c r="U607" s="99"/>
      <c r="V607" s="99"/>
      <c r="W607" s="99"/>
      <c r="X607" s="99"/>
      <c r="Y607" s="99"/>
      <c r="Z607" s="99"/>
      <c r="AA607" s="99"/>
      <c r="AB607" s="99"/>
    </row>
    <row r="608" spans="3:28" s="96" customFormat="1" x14ac:dyDescent="0.3">
      <c r="C608" s="97"/>
      <c r="D608" s="97"/>
      <c r="E608"/>
      <c r="F608" s="97"/>
      <c r="G608"/>
      <c r="H608"/>
      <c r="I608" s="112"/>
      <c r="J608" s="112"/>
      <c r="K608"/>
      <c r="L608"/>
      <c r="M608" s="112"/>
      <c r="N608" s="112"/>
      <c r="O608"/>
      <c r="P608"/>
      <c r="Q608"/>
      <c r="R608"/>
      <c r="S608"/>
      <c r="T608" s="99"/>
      <c r="U608" s="99"/>
      <c r="V608" s="99"/>
      <c r="W608" s="99"/>
      <c r="X608" s="99"/>
      <c r="Y608" s="99"/>
      <c r="Z608" s="99"/>
      <c r="AA608" s="99"/>
      <c r="AB608" s="99"/>
    </row>
    <row r="609" spans="3:28" s="96" customFormat="1" x14ac:dyDescent="0.3">
      <c r="C609" s="97"/>
      <c r="D609" s="97"/>
      <c r="E609"/>
      <c r="F609" s="97"/>
      <c r="G609"/>
      <c r="H609"/>
      <c r="I609" s="112"/>
      <c r="J609" s="112"/>
      <c r="K609"/>
      <c r="L609"/>
      <c r="M609" s="112"/>
      <c r="N609" s="112"/>
      <c r="O609"/>
      <c r="P609"/>
      <c r="Q609"/>
      <c r="R609"/>
      <c r="S609"/>
      <c r="T609" s="99"/>
      <c r="U609" s="99"/>
      <c r="V609" s="99"/>
      <c r="W609" s="99"/>
      <c r="X609" s="99"/>
      <c r="Y609" s="99"/>
      <c r="Z609" s="99"/>
      <c r="AA609" s="99"/>
      <c r="AB609" s="99"/>
    </row>
    <row r="610" spans="3:28" s="96" customFormat="1" x14ac:dyDescent="0.3">
      <c r="C610" s="97"/>
      <c r="D610" s="97"/>
      <c r="E610"/>
      <c r="F610" s="97"/>
      <c r="G610"/>
      <c r="H610"/>
      <c r="I610" s="112"/>
      <c r="J610" s="112"/>
      <c r="K610"/>
      <c r="L610"/>
      <c r="M610" s="112"/>
      <c r="N610" s="112"/>
      <c r="O610"/>
      <c r="P610"/>
      <c r="Q610"/>
      <c r="R610"/>
      <c r="S610"/>
      <c r="T610" s="99"/>
      <c r="U610" s="99"/>
      <c r="V610" s="99"/>
      <c r="W610" s="99"/>
      <c r="X610" s="99"/>
      <c r="Y610" s="99"/>
      <c r="Z610" s="99"/>
      <c r="AA610" s="99"/>
      <c r="AB610" s="99"/>
    </row>
    <row r="611" spans="3:28" s="96" customFormat="1" x14ac:dyDescent="0.3">
      <c r="C611" s="97"/>
      <c r="D611" s="97"/>
      <c r="E611"/>
      <c r="F611" s="97"/>
      <c r="G611"/>
      <c r="H611"/>
      <c r="I611" s="112"/>
      <c r="J611" s="112"/>
      <c r="K611"/>
      <c r="L611"/>
      <c r="M611" s="112"/>
      <c r="N611" s="112"/>
      <c r="O611"/>
      <c r="P611"/>
      <c r="Q611"/>
      <c r="R611"/>
      <c r="S611"/>
      <c r="T611" s="99"/>
      <c r="U611" s="99"/>
      <c r="V611" s="99"/>
      <c r="W611" s="99"/>
      <c r="X611" s="99"/>
      <c r="Y611" s="99"/>
      <c r="Z611" s="99"/>
      <c r="AA611" s="99"/>
      <c r="AB611" s="99"/>
    </row>
    <row r="612" spans="3:28" s="96" customFormat="1" x14ac:dyDescent="0.3">
      <c r="C612" s="97"/>
      <c r="D612" s="97"/>
      <c r="E612"/>
      <c r="F612" s="97"/>
      <c r="G612"/>
      <c r="H612"/>
      <c r="I612" s="112"/>
      <c r="J612" s="112"/>
      <c r="K612"/>
      <c r="L612"/>
      <c r="M612" s="112"/>
      <c r="N612" s="112"/>
      <c r="O612"/>
      <c r="P612"/>
      <c r="Q612"/>
      <c r="R612"/>
      <c r="S612"/>
      <c r="T612" s="99"/>
      <c r="U612" s="99"/>
      <c r="V612" s="99"/>
      <c r="W612" s="99"/>
      <c r="X612" s="99"/>
      <c r="Y612" s="99"/>
      <c r="Z612" s="99"/>
      <c r="AA612" s="99"/>
      <c r="AB612" s="99"/>
    </row>
    <row r="613" spans="3:28" s="96" customFormat="1" x14ac:dyDescent="0.3">
      <c r="C613" s="97"/>
      <c r="D613" s="97"/>
      <c r="E613"/>
      <c r="F613" s="97"/>
      <c r="G613"/>
      <c r="H613"/>
      <c r="I613" s="112"/>
      <c r="J613" s="112"/>
      <c r="K613"/>
      <c r="L613"/>
      <c r="M613" s="112"/>
      <c r="N613" s="112"/>
      <c r="O613"/>
      <c r="P613"/>
      <c r="Q613"/>
      <c r="R613"/>
      <c r="S613"/>
      <c r="T613" s="99"/>
      <c r="U613" s="99"/>
      <c r="V613" s="99"/>
      <c r="W613" s="99"/>
      <c r="X613" s="99"/>
      <c r="Y613" s="99"/>
      <c r="Z613" s="99"/>
      <c r="AA613" s="99"/>
      <c r="AB613" s="99"/>
    </row>
    <row r="614" spans="3:28" s="96" customFormat="1" x14ac:dyDescent="0.3">
      <c r="C614" s="97"/>
      <c r="D614" s="97"/>
      <c r="E614"/>
      <c r="F614" s="97"/>
      <c r="G614"/>
      <c r="H614"/>
      <c r="I614" s="112"/>
      <c r="J614" s="112"/>
      <c r="K614"/>
      <c r="L614"/>
      <c r="M614" s="112"/>
      <c r="N614" s="112"/>
      <c r="O614"/>
      <c r="P614"/>
      <c r="Q614"/>
      <c r="R614"/>
      <c r="S614"/>
      <c r="T614" s="99"/>
      <c r="U614" s="99"/>
      <c r="V614" s="99"/>
      <c r="W614" s="99"/>
      <c r="X614" s="99"/>
      <c r="Y614" s="99"/>
      <c r="Z614" s="99"/>
      <c r="AA614" s="99"/>
      <c r="AB614" s="99"/>
    </row>
    <row r="615" spans="3:28" s="96" customFormat="1" x14ac:dyDescent="0.3">
      <c r="C615" s="97"/>
      <c r="D615" s="97"/>
      <c r="E615"/>
      <c r="F615" s="97"/>
      <c r="G615"/>
      <c r="H615"/>
      <c r="I615" s="112"/>
      <c r="J615" s="112"/>
      <c r="K615"/>
      <c r="L615"/>
      <c r="M615" s="112"/>
      <c r="N615" s="112"/>
      <c r="O615"/>
      <c r="P615"/>
      <c r="Q615"/>
      <c r="R615"/>
      <c r="S615"/>
      <c r="T615" s="99"/>
      <c r="U615" s="99"/>
      <c r="V615" s="99"/>
      <c r="W615" s="99"/>
      <c r="X615" s="99"/>
      <c r="Y615" s="99"/>
      <c r="Z615" s="99"/>
      <c r="AA615" s="99"/>
      <c r="AB615" s="99"/>
    </row>
    <row r="616" spans="3:28" s="96" customFormat="1" x14ac:dyDescent="0.3">
      <c r="C616" s="97"/>
      <c r="D616" s="97"/>
      <c r="E616"/>
      <c r="F616" s="97"/>
      <c r="G616"/>
      <c r="H616"/>
      <c r="I616" s="112"/>
      <c r="J616" s="112"/>
      <c r="K616"/>
      <c r="L616"/>
      <c r="M616" s="112"/>
      <c r="N616" s="112"/>
      <c r="O616"/>
      <c r="P616"/>
      <c r="Q616"/>
      <c r="R616"/>
      <c r="S616"/>
      <c r="T616" s="99"/>
      <c r="U616" s="99"/>
      <c r="V616" s="99"/>
      <c r="W616" s="99"/>
      <c r="X616" s="99"/>
      <c r="Y616" s="99"/>
      <c r="Z616" s="99"/>
      <c r="AA616" s="99"/>
      <c r="AB616" s="99"/>
    </row>
    <row r="617" spans="3:28" s="96" customFormat="1" x14ac:dyDescent="0.3">
      <c r="C617" s="97"/>
      <c r="D617" s="97"/>
      <c r="E617"/>
      <c r="F617" s="97"/>
      <c r="G617"/>
      <c r="H617"/>
      <c r="I617" s="112"/>
      <c r="J617" s="112"/>
      <c r="K617"/>
      <c r="L617"/>
      <c r="M617" s="112"/>
      <c r="N617" s="112"/>
      <c r="O617"/>
      <c r="P617"/>
      <c r="Q617"/>
      <c r="R617"/>
      <c r="S617"/>
      <c r="T617" s="99"/>
      <c r="U617" s="99"/>
      <c r="V617" s="99"/>
      <c r="W617" s="99"/>
      <c r="X617" s="99"/>
      <c r="Y617" s="99"/>
      <c r="Z617" s="99"/>
      <c r="AA617" s="99"/>
      <c r="AB617" s="99"/>
    </row>
    <row r="618" spans="3:28" s="96" customFormat="1" x14ac:dyDescent="0.3">
      <c r="C618" s="97"/>
      <c r="D618" s="97"/>
      <c r="E618"/>
      <c r="F618" s="97"/>
      <c r="G618"/>
      <c r="H618"/>
      <c r="I618" s="112"/>
      <c r="J618" s="112"/>
      <c r="K618"/>
      <c r="L618"/>
      <c r="M618" s="112"/>
      <c r="N618" s="112"/>
      <c r="O618"/>
      <c r="P618"/>
      <c r="Q618"/>
      <c r="R618"/>
      <c r="S618"/>
      <c r="T618" s="99"/>
      <c r="U618" s="99"/>
      <c r="V618" s="99"/>
      <c r="W618" s="99"/>
      <c r="X618" s="99"/>
      <c r="Y618" s="99"/>
      <c r="Z618" s="99"/>
      <c r="AA618" s="99"/>
      <c r="AB618" s="99"/>
    </row>
    <row r="619" spans="3:28" s="96" customFormat="1" x14ac:dyDescent="0.3">
      <c r="C619" s="97"/>
      <c r="D619" s="97"/>
      <c r="E619"/>
      <c r="F619" s="97"/>
      <c r="G619"/>
      <c r="H619"/>
      <c r="I619" s="112"/>
      <c r="J619" s="112"/>
      <c r="K619"/>
      <c r="L619"/>
      <c r="M619" s="112"/>
      <c r="N619" s="112"/>
      <c r="O619"/>
      <c r="P619"/>
      <c r="Q619"/>
      <c r="R619"/>
      <c r="S619"/>
      <c r="T619" s="99"/>
      <c r="U619" s="99"/>
      <c r="V619" s="99"/>
      <c r="W619" s="99"/>
      <c r="X619" s="99"/>
      <c r="Y619" s="99"/>
      <c r="Z619" s="99"/>
      <c r="AA619" s="99"/>
      <c r="AB619" s="99"/>
    </row>
    <row r="620" spans="3:28" s="96" customFormat="1" x14ac:dyDescent="0.3">
      <c r="C620" s="97"/>
      <c r="D620" s="97"/>
      <c r="E620"/>
      <c r="F620" s="97"/>
      <c r="G620"/>
      <c r="H620"/>
      <c r="I620" s="112"/>
      <c r="J620" s="112"/>
      <c r="K620"/>
      <c r="L620"/>
      <c r="M620" s="112"/>
      <c r="N620" s="112"/>
      <c r="O620"/>
      <c r="P620"/>
      <c r="Q620"/>
      <c r="R620"/>
      <c r="S620"/>
      <c r="T620" s="99"/>
      <c r="U620" s="99"/>
      <c r="V620" s="99"/>
      <c r="W620" s="99"/>
      <c r="X620" s="99"/>
      <c r="Y620" s="99"/>
      <c r="Z620" s="99"/>
      <c r="AA620" s="99"/>
      <c r="AB620" s="99"/>
    </row>
    <row r="621" spans="3:28" s="96" customFormat="1" x14ac:dyDescent="0.3">
      <c r="C621" s="97"/>
      <c r="D621" s="97"/>
      <c r="E621"/>
      <c r="F621" s="97"/>
      <c r="G621"/>
      <c r="H621"/>
      <c r="I621" s="112"/>
      <c r="J621" s="112"/>
      <c r="K621"/>
      <c r="L621"/>
      <c r="M621" s="112"/>
      <c r="N621" s="112"/>
      <c r="O621"/>
      <c r="P621"/>
      <c r="Q621"/>
      <c r="R621"/>
      <c r="S621"/>
      <c r="T621" s="99"/>
      <c r="U621" s="99"/>
      <c r="V621" s="99"/>
      <c r="W621" s="99"/>
      <c r="X621" s="99"/>
      <c r="Y621" s="99"/>
      <c r="Z621" s="99"/>
      <c r="AA621" s="99"/>
      <c r="AB621" s="99"/>
    </row>
    <row r="622" spans="3:28" s="96" customFormat="1" x14ac:dyDescent="0.3">
      <c r="C622" s="97"/>
      <c r="D622" s="97"/>
      <c r="E622"/>
      <c r="F622" s="97"/>
      <c r="G622"/>
      <c r="H622"/>
      <c r="I622" s="112"/>
      <c r="J622" s="112"/>
      <c r="K622"/>
      <c r="L622"/>
      <c r="M622" s="112"/>
      <c r="N622" s="112"/>
      <c r="O622"/>
      <c r="P622"/>
      <c r="Q622"/>
      <c r="R622"/>
      <c r="S622"/>
      <c r="T622" s="99"/>
      <c r="U622" s="99"/>
      <c r="V622" s="99"/>
      <c r="W622" s="99"/>
      <c r="X622" s="99"/>
      <c r="Y622" s="99"/>
      <c r="Z622" s="99"/>
      <c r="AA622" s="99"/>
      <c r="AB622" s="99"/>
    </row>
    <row r="623" spans="3:28" s="96" customFormat="1" x14ac:dyDescent="0.3">
      <c r="C623" s="97"/>
      <c r="D623" s="97"/>
      <c r="E623"/>
      <c r="F623" s="97"/>
      <c r="G623"/>
      <c r="H623"/>
      <c r="I623" s="112"/>
      <c r="J623" s="112"/>
      <c r="K623"/>
      <c r="L623"/>
      <c r="M623" s="112"/>
      <c r="N623" s="112"/>
      <c r="O623"/>
      <c r="P623"/>
      <c r="Q623"/>
      <c r="R623"/>
      <c r="S623"/>
      <c r="T623" s="99"/>
      <c r="U623" s="99"/>
      <c r="V623" s="99"/>
      <c r="W623" s="99"/>
      <c r="X623" s="99"/>
      <c r="Y623" s="99"/>
      <c r="Z623" s="99"/>
      <c r="AA623" s="99"/>
      <c r="AB623" s="99"/>
    </row>
    <row r="624" spans="3:28" s="96" customFormat="1" x14ac:dyDescent="0.3">
      <c r="C624" s="97"/>
      <c r="D624" s="97"/>
      <c r="E624"/>
      <c r="F624" s="97"/>
      <c r="G624"/>
      <c r="H624"/>
      <c r="I624" s="112"/>
      <c r="J624" s="112"/>
      <c r="K624"/>
      <c r="L624"/>
      <c r="M624" s="112"/>
      <c r="N624" s="112"/>
      <c r="O624"/>
      <c r="P624"/>
      <c r="Q624"/>
      <c r="R624"/>
      <c r="S624"/>
      <c r="T624" s="99"/>
      <c r="U624" s="99"/>
      <c r="V624" s="99"/>
      <c r="W624" s="99"/>
      <c r="X624" s="99"/>
      <c r="Y624" s="99"/>
      <c r="Z624" s="99"/>
      <c r="AA624" s="99"/>
      <c r="AB624" s="99"/>
    </row>
    <row r="625" spans="3:28" s="96" customFormat="1" x14ac:dyDescent="0.3">
      <c r="C625" s="97"/>
      <c r="D625" s="97"/>
      <c r="E625"/>
      <c r="F625" s="97"/>
      <c r="G625"/>
      <c r="H625"/>
      <c r="I625" s="112"/>
      <c r="J625" s="112"/>
      <c r="K625"/>
      <c r="L625"/>
      <c r="M625" s="112"/>
      <c r="N625" s="112"/>
      <c r="O625"/>
      <c r="P625"/>
      <c r="Q625"/>
      <c r="R625"/>
      <c r="S625"/>
      <c r="T625" s="99"/>
      <c r="U625" s="99"/>
      <c r="V625" s="99"/>
      <c r="W625" s="99"/>
      <c r="X625" s="99"/>
      <c r="Y625" s="99"/>
      <c r="Z625" s="99"/>
      <c r="AA625" s="99"/>
      <c r="AB625" s="99"/>
    </row>
    <row r="626" spans="3:28" s="96" customFormat="1" x14ac:dyDescent="0.3">
      <c r="C626" s="97"/>
      <c r="D626" s="97"/>
      <c r="E626"/>
      <c r="F626" s="97"/>
      <c r="G626"/>
      <c r="H626"/>
      <c r="I626" s="112"/>
      <c r="J626" s="112"/>
      <c r="K626"/>
      <c r="L626"/>
      <c r="M626" s="112"/>
      <c r="N626" s="112"/>
      <c r="O626"/>
      <c r="P626"/>
      <c r="Q626"/>
      <c r="R626"/>
      <c r="S626"/>
      <c r="T626" s="99"/>
      <c r="U626" s="99"/>
      <c r="V626" s="99"/>
      <c r="W626" s="99"/>
      <c r="X626" s="99"/>
      <c r="Y626" s="99"/>
      <c r="Z626" s="99"/>
      <c r="AA626" s="99"/>
      <c r="AB626" s="99"/>
    </row>
    <row r="627" spans="3:28" s="96" customFormat="1" x14ac:dyDescent="0.3">
      <c r="C627" s="97"/>
      <c r="D627" s="97"/>
      <c r="E627"/>
      <c r="F627" s="97"/>
      <c r="G627"/>
      <c r="H627"/>
      <c r="I627" s="112"/>
      <c r="J627" s="112"/>
      <c r="K627"/>
      <c r="L627"/>
      <c r="M627" s="112"/>
      <c r="N627" s="112"/>
      <c r="O627"/>
      <c r="P627"/>
      <c r="Q627"/>
      <c r="R627"/>
      <c r="S627"/>
      <c r="T627" s="99"/>
      <c r="U627" s="99"/>
      <c r="V627" s="99"/>
      <c r="W627" s="99"/>
      <c r="X627" s="99"/>
      <c r="Y627" s="99"/>
      <c r="Z627" s="99"/>
      <c r="AA627" s="99"/>
      <c r="AB627" s="99"/>
    </row>
    <row r="628" spans="3:28" s="96" customFormat="1" x14ac:dyDescent="0.3">
      <c r="C628" s="97"/>
      <c r="D628" s="97"/>
      <c r="E628"/>
      <c r="F628" s="97"/>
      <c r="G628"/>
      <c r="H628"/>
      <c r="I628" s="112"/>
      <c r="J628" s="112"/>
      <c r="K628"/>
      <c r="L628"/>
      <c r="M628" s="112"/>
      <c r="N628" s="112"/>
      <c r="O628"/>
      <c r="P628"/>
      <c r="Q628"/>
      <c r="R628"/>
      <c r="S628"/>
      <c r="T628" s="99"/>
      <c r="U628" s="99"/>
      <c r="V628" s="99"/>
      <c r="W628" s="99"/>
      <c r="X628" s="99"/>
      <c r="Y628" s="99"/>
      <c r="Z628" s="99"/>
      <c r="AA628" s="99"/>
      <c r="AB628" s="99"/>
    </row>
    <row r="629" spans="3:28" s="96" customFormat="1" x14ac:dyDescent="0.3">
      <c r="C629" s="97"/>
      <c r="D629" s="97"/>
      <c r="E629"/>
      <c r="F629" s="97"/>
      <c r="G629"/>
      <c r="H629"/>
      <c r="I629" s="112"/>
      <c r="J629" s="112"/>
      <c r="K629"/>
      <c r="L629"/>
      <c r="M629" s="112"/>
      <c r="N629" s="112"/>
      <c r="O629"/>
      <c r="P629"/>
      <c r="Q629"/>
      <c r="R629"/>
      <c r="S629"/>
      <c r="T629" s="99"/>
      <c r="U629" s="99"/>
      <c r="V629" s="99"/>
      <c r="W629" s="99"/>
      <c r="X629" s="99"/>
      <c r="Y629" s="99"/>
      <c r="Z629" s="99"/>
      <c r="AA629" s="99"/>
      <c r="AB629" s="99"/>
    </row>
    <row r="630" spans="3:28" s="96" customFormat="1" x14ac:dyDescent="0.3">
      <c r="C630" s="97"/>
      <c r="D630" s="97"/>
      <c r="E630"/>
      <c r="F630" s="97"/>
      <c r="G630"/>
      <c r="H630"/>
      <c r="I630" s="112"/>
      <c r="J630" s="112"/>
      <c r="K630"/>
      <c r="L630"/>
      <c r="M630" s="112"/>
      <c r="N630" s="112"/>
      <c r="O630"/>
      <c r="P630"/>
      <c r="Q630"/>
      <c r="R630"/>
      <c r="S630"/>
      <c r="T630" s="99"/>
      <c r="U630" s="99"/>
      <c r="V630" s="99"/>
      <c r="W630" s="99"/>
      <c r="X630" s="99"/>
      <c r="Y630" s="99"/>
      <c r="Z630" s="99"/>
      <c r="AA630" s="99"/>
      <c r="AB630" s="99"/>
    </row>
    <row r="631" spans="3:28" s="96" customFormat="1" x14ac:dyDescent="0.3">
      <c r="C631" s="97"/>
      <c r="D631" s="97"/>
      <c r="E631"/>
      <c r="F631" s="97"/>
      <c r="G631"/>
      <c r="H631"/>
      <c r="I631" s="112"/>
      <c r="J631" s="112"/>
      <c r="K631"/>
      <c r="L631"/>
      <c r="M631" s="112"/>
      <c r="N631" s="112"/>
      <c r="O631"/>
      <c r="P631"/>
      <c r="Q631"/>
      <c r="R631"/>
      <c r="S631"/>
      <c r="T631" s="99"/>
      <c r="U631" s="99"/>
      <c r="V631" s="99"/>
      <c r="W631" s="99"/>
      <c r="X631" s="99"/>
      <c r="Y631" s="99"/>
      <c r="Z631" s="99"/>
      <c r="AA631" s="99"/>
      <c r="AB631" s="99"/>
    </row>
    <row r="632" spans="3:28" s="96" customFormat="1" x14ac:dyDescent="0.3">
      <c r="C632" s="97"/>
      <c r="D632" s="97"/>
      <c r="E632"/>
      <c r="F632" s="97"/>
      <c r="G632"/>
      <c r="H632"/>
      <c r="I632" s="112"/>
      <c r="J632" s="112"/>
      <c r="K632"/>
      <c r="L632"/>
      <c r="M632" s="112"/>
      <c r="N632" s="112"/>
      <c r="O632"/>
      <c r="P632"/>
      <c r="Q632"/>
      <c r="R632"/>
      <c r="S632"/>
      <c r="T632" s="99"/>
      <c r="U632" s="99"/>
      <c r="V632" s="99"/>
      <c r="W632" s="99"/>
      <c r="X632" s="99"/>
      <c r="Y632" s="99"/>
      <c r="Z632" s="99"/>
      <c r="AA632" s="99"/>
      <c r="AB632" s="99"/>
    </row>
    <row r="633" spans="3:28" s="96" customFormat="1" x14ac:dyDescent="0.3">
      <c r="C633" s="97"/>
      <c r="D633" s="97"/>
      <c r="E633"/>
      <c r="F633" s="97"/>
      <c r="G633"/>
      <c r="H633"/>
      <c r="I633" s="112"/>
      <c r="J633" s="112"/>
      <c r="K633"/>
      <c r="L633"/>
      <c r="M633" s="112"/>
      <c r="N633" s="112"/>
      <c r="O633"/>
      <c r="P633"/>
      <c r="Q633"/>
      <c r="R633"/>
      <c r="S633"/>
      <c r="T633" s="99"/>
      <c r="U633" s="99"/>
      <c r="V633" s="99"/>
      <c r="W633" s="99"/>
      <c r="X633" s="99"/>
      <c r="Y633" s="99"/>
      <c r="Z633" s="99"/>
      <c r="AA633" s="99"/>
      <c r="AB633" s="99"/>
    </row>
    <row r="634" spans="3:28" s="96" customFormat="1" x14ac:dyDescent="0.3">
      <c r="C634" s="97"/>
      <c r="D634" s="97"/>
      <c r="E634"/>
      <c r="F634" s="97"/>
      <c r="G634"/>
      <c r="H634"/>
      <c r="I634" s="112"/>
      <c r="J634" s="112"/>
      <c r="K634"/>
      <c r="L634"/>
      <c r="M634" s="112"/>
      <c r="N634" s="112"/>
      <c r="O634"/>
      <c r="P634"/>
      <c r="Q634"/>
      <c r="R634"/>
      <c r="S634"/>
      <c r="T634" s="99"/>
      <c r="U634" s="99"/>
      <c r="V634" s="99"/>
      <c r="W634" s="99"/>
      <c r="X634" s="99"/>
      <c r="Y634" s="99"/>
      <c r="Z634" s="99"/>
      <c r="AA634" s="99"/>
      <c r="AB634" s="99"/>
    </row>
    <row r="635" spans="3:28" s="96" customFormat="1" x14ac:dyDescent="0.3">
      <c r="C635" s="97"/>
      <c r="D635" s="97"/>
      <c r="E635"/>
      <c r="F635" s="97"/>
      <c r="G635"/>
      <c r="H635"/>
      <c r="I635" s="112"/>
      <c r="J635" s="112"/>
      <c r="K635"/>
      <c r="L635"/>
      <c r="M635" s="112"/>
      <c r="N635" s="112"/>
      <c r="O635"/>
      <c r="P635"/>
      <c r="Q635"/>
      <c r="R635"/>
      <c r="S635"/>
      <c r="T635" s="99"/>
      <c r="U635" s="99"/>
      <c r="V635" s="99"/>
      <c r="W635" s="99"/>
      <c r="X635" s="99"/>
      <c r="Y635" s="99"/>
      <c r="Z635" s="99"/>
      <c r="AA635" s="99"/>
      <c r="AB635" s="99"/>
    </row>
    <row r="636" spans="3:28" s="96" customFormat="1" x14ac:dyDescent="0.3">
      <c r="C636" s="97"/>
      <c r="D636" s="97"/>
      <c r="E636"/>
      <c r="F636" s="97"/>
      <c r="G636"/>
      <c r="H636"/>
      <c r="I636" s="112"/>
      <c r="J636" s="112"/>
      <c r="K636"/>
      <c r="L636"/>
      <c r="M636" s="112"/>
      <c r="N636" s="112"/>
      <c r="O636"/>
      <c r="P636"/>
      <c r="Q636"/>
      <c r="R636"/>
      <c r="S636"/>
      <c r="T636" s="99"/>
      <c r="U636" s="99"/>
      <c r="V636" s="99"/>
      <c r="W636" s="99"/>
      <c r="X636" s="99"/>
      <c r="Y636" s="99"/>
      <c r="Z636" s="99"/>
      <c r="AA636" s="99"/>
      <c r="AB636" s="99"/>
    </row>
    <row r="637" spans="3:28" s="96" customFormat="1" x14ac:dyDescent="0.3">
      <c r="C637" s="97"/>
      <c r="D637" s="97"/>
      <c r="E637"/>
      <c r="F637" s="97"/>
      <c r="G637"/>
      <c r="H637"/>
      <c r="I637" s="112"/>
      <c r="J637" s="112"/>
      <c r="K637"/>
      <c r="L637"/>
      <c r="M637" s="112"/>
      <c r="N637" s="112"/>
      <c r="O637"/>
      <c r="P637"/>
      <c r="Q637"/>
      <c r="R637"/>
      <c r="S637"/>
      <c r="T637" s="99"/>
      <c r="U637" s="99"/>
      <c r="V637" s="99"/>
      <c r="W637" s="99"/>
      <c r="X637" s="99"/>
      <c r="Y637" s="99"/>
      <c r="Z637" s="99"/>
      <c r="AA637" s="99"/>
      <c r="AB637" s="99"/>
    </row>
    <row r="638" spans="3:28" s="96" customFormat="1" x14ac:dyDescent="0.3">
      <c r="C638" s="97"/>
      <c r="D638" s="97"/>
      <c r="E638"/>
      <c r="F638" s="97"/>
      <c r="G638"/>
      <c r="H638"/>
      <c r="I638" s="112"/>
      <c r="J638" s="112"/>
      <c r="K638"/>
      <c r="L638"/>
      <c r="M638" s="112"/>
      <c r="N638" s="112"/>
      <c r="O638"/>
      <c r="P638"/>
      <c r="Q638"/>
      <c r="R638"/>
      <c r="S638"/>
      <c r="T638" s="99"/>
      <c r="U638" s="99"/>
      <c r="V638" s="99"/>
      <c r="W638" s="99"/>
      <c r="X638" s="99"/>
      <c r="Y638" s="99"/>
      <c r="Z638" s="99"/>
      <c r="AA638" s="99"/>
      <c r="AB638" s="99"/>
    </row>
    <row r="639" spans="3:28" s="96" customFormat="1" x14ac:dyDescent="0.3">
      <c r="C639" s="97"/>
      <c r="D639" s="97"/>
      <c r="E639"/>
      <c r="F639" s="97"/>
      <c r="G639"/>
      <c r="H639"/>
      <c r="I639" s="112"/>
      <c r="J639" s="112"/>
      <c r="K639"/>
      <c r="L639"/>
      <c r="M639" s="112"/>
      <c r="N639" s="112"/>
      <c r="O639"/>
      <c r="P639"/>
      <c r="Q639"/>
      <c r="R639"/>
      <c r="S639"/>
      <c r="T639" s="99"/>
      <c r="U639" s="99"/>
      <c r="V639" s="99"/>
      <c r="W639" s="99"/>
      <c r="X639" s="99"/>
      <c r="Y639" s="99"/>
      <c r="Z639" s="99"/>
      <c r="AA639" s="99"/>
      <c r="AB639" s="99"/>
    </row>
    <row r="640" spans="3:28" s="96" customFormat="1" x14ac:dyDescent="0.3">
      <c r="C640" s="97"/>
      <c r="D640" s="97"/>
      <c r="E640"/>
      <c r="F640" s="97"/>
      <c r="G640"/>
      <c r="H640"/>
      <c r="I640" s="112"/>
      <c r="J640" s="112"/>
      <c r="K640"/>
      <c r="L640"/>
      <c r="M640" s="112"/>
      <c r="N640" s="112"/>
      <c r="O640"/>
      <c r="P640"/>
      <c r="Q640"/>
      <c r="R640"/>
      <c r="S640"/>
      <c r="T640" s="99"/>
      <c r="U640" s="99"/>
      <c r="V640" s="99"/>
      <c r="W640" s="99"/>
      <c r="X640" s="99"/>
      <c r="Y640" s="99"/>
      <c r="Z640" s="99"/>
      <c r="AA640" s="99"/>
      <c r="AB640" s="99"/>
    </row>
    <row r="641" spans="3:28" s="96" customFormat="1" x14ac:dyDescent="0.3">
      <c r="C641" s="97"/>
      <c r="D641" s="97"/>
      <c r="E641"/>
      <c r="F641" s="97"/>
      <c r="G641"/>
      <c r="H641"/>
      <c r="I641" s="112"/>
      <c r="J641" s="112"/>
      <c r="K641"/>
      <c r="L641"/>
      <c r="M641" s="112"/>
      <c r="N641" s="112"/>
      <c r="O641"/>
      <c r="P641"/>
      <c r="Q641"/>
      <c r="R641"/>
      <c r="S641"/>
      <c r="T641" s="99"/>
      <c r="U641" s="99"/>
      <c r="V641" s="99"/>
      <c r="W641" s="99"/>
      <c r="X641" s="99"/>
      <c r="Y641" s="99"/>
      <c r="Z641" s="99"/>
      <c r="AA641" s="99"/>
      <c r="AB641" s="99"/>
    </row>
    <row r="642" spans="3:28" s="96" customFormat="1" x14ac:dyDescent="0.3">
      <c r="C642" s="97"/>
      <c r="D642" s="97"/>
      <c r="E642"/>
      <c r="F642" s="97"/>
      <c r="G642"/>
      <c r="H642"/>
      <c r="I642" s="112"/>
      <c r="J642" s="112"/>
      <c r="K642"/>
      <c r="L642"/>
      <c r="M642" s="112"/>
      <c r="N642" s="112"/>
      <c r="O642"/>
      <c r="P642"/>
      <c r="Q642"/>
      <c r="R642"/>
      <c r="S642"/>
      <c r="T642" s="99"/>
      <c r="U642" s="99"/>
      <c r="V642" s="99"/>
      <c r="W642" s="99"/>
      <c r="X642" s="99"/>
      <c r="Y642" s="99"/>
      <c r="Z642" s="99"/>
      <c r="AA642" s="99"/>
      <c r="AB642" s="99"/>
    </row>
    <row r="643" spans="3:28" s="96" customFormat="1" x14ac:dyDescent="0.3">
      <c r="C643" s="97"/>
      <c r="D643" s="97"/>
      <c r="E643"/>
      <c r="F643" s="97"/>
      <c r="G643"/>
      <c r="H643"/>
      <c r="I643" s="112"/>
      <c r="J643" s="112"/>
      <c r="K643"/>
      <c r="L643"/>
      <c r="M643" s="112"/>
      <c r="N643" s="112"/>
      <c r="O643"/>
      <c r="P643"/>
      <c r="Q643"/>
      <c r="R643"/>
      <c r="S643"/>
      <c r="T643" s="99"/>
      <c r="U643" s="99"/>
      <c r="V643" s="99"/>
      <c r="W643" s="99"/>
      <c r="X643" s="99"/>
      <c r="Y643" s="99"/>
      <c r="Z643" s="99"/>
      <c r="AA643" s="99"/>
      <c r="AB643" s="99"/>
    </row>
    <row r="644" spans="3:28" s="96" customFormat="1" x14ac:dyDescent="0.3">
      <c r="C644" s="97"/>
      <c r="D644" s="97"/>
      <c r="E644"/>
      <c r="F644" s="97"/>
      <c r="G644"/>
      <c r="H644"/>
      <c r="I644" s="112"/>
      <c r="J644" s="112"/>
      <c r="K644"/>
      <c r="L644"/>
      <c r="M644" s="112"/>
      <c r="N644" s="112"/>
      <c r="O644"/>
      <c r="P644"/>
      <c r="Q644"/>
      <c r="R644"/>
      <c r="S644"/>
      <c r="T644" s="99"/>
      <c r="U644" s="99"/>
      <c r="V644" s="99"/>
      <c r="W644" s="99"/>
      <c r="X644" s="99"/>
      <c r="Y644" s="99"/>
      <c r="Z644" s="99"/>
      <c r="AA644" s="99"/>
      <c r="AB644" s="99"/>
    </row>
    <row r="645" spans="3:28" s="96" customFormat="1" x14ac:dyDescent="0.3">
      <c r="C645" s="97"/>
      <c r="D645" s="97"/>
      <c r="E645"/>
      <c r="F645" s="97"/>
      <c r="G645"/>
      <c r="H645"/>
      <c r="I645" s="112"/>
      <c r="J645" s="112"/>
      <c r="K645"/>
      <c r="L645"/>
      <c r="M645" s="112"/>
      <c r="N645" s="112"/>
      <c r="O645"/>
      <c r="P645"/>
      <c r="Q645"/>
      <c r="R645"/>
      <c r="S645"/>
      <c r="T645" s="99"/>
      <c r="U645" s="99"/>
      <c r="V645" s="99"/>
      <c r="W645" s="99"/>
      <c r="X645" s="99"/>
      <c r="Y645" s="99"/>
      <c r="Z645" s="99"/>
      <c r="AA645" s="99"/>
      <c r="AB645" s="99"/>
    </row>
    <row r="646" spans="3:28" s="96" customFormat="1" x14ac:dyDescent="0.3">
      <c r="C646" s="97"/>
      <c r="D646" s="97"/>
      <c r="E646"/>
      <c r="F646" s="97"/>
      <c r="G646"/>
      <c r="H646"/>
      <c r="I646" s="112"/>
      <c r="J646" s="112"/>
      <c r="K646"/>
      <c r="L646"/>
      <c r="M646" s="112"/>
      <c r="N646" s="112"/>
      <c r="O646"/>
      <c r="P646"/>
      <c r="Q646"/>
      <c r="R646"/>
      <c r="S646"/>
      <c r="T646" s="99"/>
      <c r="U646" s="99"/>
      <c r="V646" s="99"/>
      <c r="W646" s="99"/>
      <c r="X646" s="99"/>
      <c r="Y646" s="99"/>
      <c r="Z646" s="99"/>
      <c r="AA646" s="99"/>
      <c r="AB646" s="99"/>
    </row>
    <row r="647" spans="3:28" s="96" customFormat="1" x14ac:dyDescent="0.3">
      <c r="C647" s="97"/>
      <c r="D647" s="97"/>
      <c r="E647"/>
      <c r="F647" s="97"/>
      <c r="G647"/>
      <c r="H647"/>
      <c r="I647" s="112"/>
      <c r="J647" s="112"/>
      <c r="K647"/>
      <c r="L647"/>
      <c r="M647" s="112"/>
      <c r="N647" s="112"/>
      <c r="O647"/>
      <c r="P647"/>
      <c r="Q647"/>
      <c r="R647"/>
      <c r="S647"/>
      <c r="T647" s="99"/>
      <c r="U647" s="99"/>
      <c r="V647" s="99"/>
      <c r="W647" s="99"/>
      <c r="X647" s="99"/>
      <c r="Y647" s="99"/>
      <c r="Z647" s="99"/>
      <c r="AA647" s="99"/>
      <c r="AB647" s="99"/>
    </row>
    <row r="648" spans="3:28" s="96" customFormat="1" x14ac:dyDescent="0.3">
      <c r="C648" s="97"/>
      <c r="D648" s="97"/>
      <c r="E648"/>
      <c r="F648" s="97"/>
      <c r="G648"/>
      <c r="H648"/>
      <c r="I648" s="112"/>
      <c r="J648" s="112"/>
      <c r="K648"/>
      <c r="L648"/>
      <c r="M648" s="112"/>
      <c r="N648" s="112"/>
      <c r="O648"/>
      <c r="P648"/>
      <c r="Q648"/>
      <c r="R648"/>
      <c r="S648"/>
      <c r="T648" s="99"/>
      <c r="U648" s="99"/>
      <c r="V648" s="99"/>
      <c r="W648" s="99"/>
      <c r="X648" s="99"/>
      <c r="Y648" s="99"/>
      <c r="Z648" s="99"/>
      <c r="AA648" s="99"/>
      <c r="AB648" s="99"/>
    </row>
    <row r="649" spans="3:28" s="96" customFormat="1" x14ac:dyDescent="0.3">
      <c r="C649" s="97"/>
      <c r="D649" s="97"/>
      <c r="E649"/>
      <c r="F649" s="97"/>
      <c r="G649"/>
      <c r="H649"/>
      <c r="I649" s="112"/>
      <c r="J649" s="112"/>
      <c r="K649"/>
      <c r="L649"/>
      <c r="M649" s="112"/>
      <c r="N649" s="112"/>
      <c r="O649"/>
      <c r="P649"/>
      <c r="Q649"/>
      <c r="R649"/>
      <c r="S649"/>
      <c r="T649" s="99"/>
      <c r="U649" s="99"/>
      <c r="V649" s="99"/>
      <c r="W649" s="99"/>
      <c r="X649" s="99"/>
      <c r="Y649" s="99"/>
      <c r="Z649" s="99"/>
      <c r="AA649" s="99"/>
      <c r="AB649" s="99"/>
    </row>
    <row r="650" spans="3:28" s="96" customFormat="1" x14ac:dyDescent="0.3">
      <c r="C650" s="97"/>
      <c r="D650" s="97"/>
      <c r="E650"/>
      <c r="F650" s="97"/>
      <c r="G650"/>
      <c r="H650"/>
      <c r="I650" s="112"/>
      <c r="J650" s="112"/>
      <c r="K650"/>
      <c r="L650"/>
      <c r="M650" s="112"/>
      <c r="N650" s="112"/>
      <c r="O650"/>
      <c r="P650"/>
      <c r="Q650"/>
      <c r="R650"/>
      <c r="S650"/>
      <c r="T650" s="99"/>
      <c r="U650" s="99"/>
      <c r="V650" s="99"/>
      <c r="W650" s="99"/>
      <c r="X650" s="99"/>
      <c r="Y650" s="99"/>
      <c r="Z650" s="99"/>
      <c r="AA650" s="99"/>
      <c r="AB650" s="99"/>
    </row>
    <row r="651" spans="3:28" s="96" customFormat="1" x14ac:dyDescent="0.3">
      <c r="C651" s="97"/>
      <c r="D651" s="97"/>
      <c r="E651"/>
      <c r="F651" s="97"/>
      <c r="G651"/>
      <c r="H651"/>
      <c r="I651" s="112"/>
      <c r="J651" s="112"/>
      <c r="K651"/>
      <c r="L651"/>
      <c r="M651" s="112"/>
      <c r="N651" s="112"/>
      <c r="O651"/>
      <c r="P651"/>
      <c r="Q651"/>
      <c r="R651"/>
      <c r="S651"/>
      <c r="T651" s="99"/>
      <c r="U651" s="99"/>
      <c r="V651" s="99"/>
      <c r="W651" s="99"/>
      <c r="X651" s="99"/>
      <c r="Y651" s="99"/>
      <c r="Z651" s="99"/>
      <c r="AA651" s="99"/>
      <c r="AB651" s="99"/>
    </row>
    <row r="652" spans="3:28" s="96" customFormat="1" x14ac:dyDescent="0.3">
      <c r="C652" s="97"/>
      <c r="D652" s="97"/>
      <c r="E652"/>
      <c r="F652" s="97"/>
      <c r="G652"/>
      <c r="H652"/>
      <c r="I652" s="112"/>
      <c r="J652" s="112"/>
      <c r="K652"/>
      <c r="L652"/>
      <c r="M652" s="112"/>
      <c r="N652" s="112"/>
      <c r="O652"/>
      <c r="P652"/>
      <c r="Q652"/>
      <c r="R652"/>
      <c r="S652"/>
      <c r="T652" s="99"/>
      <c r="U652" s="99"/>
      <c r="V652" s="99"/>
      <c r="W652" s="99"/>
      <c r="X652" s="99"/>
      <c r="Y652" s="99"/>
      <c r="Z652" s="99"/>
      <c r="AA652" s="99"/>
      <c r="AB652" s="99"/>
    </row>
    <row r="653" spans="3:28" s="96" customFormat="1" x14ac:dyDescent="0.3">
      <c r="C653" s="97"/>
      <c r="D653" s="97"/>
      <c r="E653"/>
      <c r="F653" s="97"/>
      <c r="G653"/>
      <c r="H653"/>
      <c r="I653" s="112"/>
      <c r="J653" s="112"/>
      <c r="K653"/>
      <c r="L653"/>
      <c r="M653" s="112"/>
      <c r="N653" s="112"/>
      <c r="O653"/>
      <c r="P653"/>
      <c r="Q653"/>
      <c r="R653"/>
      <c r="S653"/>
      <c r="T653" s="99"/>
      <c r="U653" s="99"/>
      <c r="V653" s="99"/>
      <c r="W653" s="99"/>
      <c r="X653" s="99"/>
      <c r="Y653" s="99"/>
      <c r="Z653" s="99"/>
      <c r="AA653" s="99"/>
      <c r="AB653" s="99"/>
    </row>
    <row r="654" spans="3:28" s="96" customFormat="1" x14ac:dyDescent="0.3">
      <c r="C654" s="97"/>
      <c r="D654" s="97"/>
      <c r="E654"/>
      <c r="F654" s="97"/>
      <c r="G654"/>
      <c r="H654"/>
      <c r="I654" s="112"/>
      <c r="J654" s="112"/>
      <c r="K654"/>
      <c r="L654"/>
      <c r="M654" s="112"/>
      <c r="N654" s="112"/>
      <c r="O654"/>
      <c r="P654"/>
      <c r="Q654"/>
      <c r="R654"/>
      <c r="S654"/>
      <c r="T654" s="99"/>
      <c r="U654" s="99"/>
      <c r="V654" s="99"/>
      <c r="W654" s="99"/>
      <c r="X654" s="99"/>
      <c r="Y654" s="99"/>
      <c r="Z654" s="99"/>
      <c r="AA654" s="99"/>
      <c r="AB654" s="99"/>
    </row>
    <row r="655" spans="3:28" s="96" customFormat="1" x14ac:dyDescent="0.3">
      <c r="C655" s="97"/>
      <c r="D655" s="97"/>
      <c r="E655"/>
      <c r="F655" s="97"/>
      <c r="G655"/>
      <c r="H655"/>
      <c r="I655" s="112"/>
      <c r="J655" s="112"/>
      <c r="K655"/>
      <c r="L655"/>
      <c r="M655" s="112"/>
      <c r="N655" s="112"/>
      <c r="O655"/>
      <c r="P655"/>
      <c r="Q655"/>
      <c r="R655"/>
      <c r="S655"/>
      <c r="T655" s="99"/>
      <c r="U655" s="99"/>
      <c r="V655" s="99"/>
      <c r="W655" s="99"/>
      <c r="X655" s="99"/>
      <c r="Y655" s="99"/>
      <c r="Z655" s="99"/>
      <c r="AA655" s="99"/>
      <c r="AB655" s="99"/>
    </row>
    <row r="656" spans="3:28" s="96" customFormat="1" x14ac:dyDescent="0.3">
      <c r="C656" s="97"/>
      <c r="D656" s="97"/>
      <c r="E656"/>
      <c r="F656" s="97"/>
      <c r="G656"/>
      <c r="H656"/>
      <c r="I656" s="112"/>
      <c r="J656" s="112"/>
      <c r="K656"/>
      <c r="L656"/>
      <c r="M656" s="112"/>
      <c r="N656" s="112"/>
      <c r="O656"/>
      <c r="P656"/>
      <c r="Q656"/>
      <c r="R656"/>
      <c r="S656"/>
      <c r="T656" s="99"/>
      <c r="U656" s="99"/>
      <c r="V656" s="99"/>
      <c r="W656" s="99"/>
      <c r="X656" s="99"/>
      <c r="Y656" s="99"/>
      <c r="Z656" s="99"/>
      <c r="AA656" s="99"/>
      <c r="AB656" s="99"/>
    </row>
    <row r="657" spans="3:28" s="96" customFormat="1" x14ac:dyDescent="0.3">
      <c r="C657" s="97"/>
      <c r="D657" s="97"/>
      <c r="E657"/>
      <c r="F657" s="97"/>
      <c r="G657"/>
      <c r="H657"/>
      <c r="I657" s="112"/>
      <c r="J657" s="112"/>
      <c r="K657"/>
      <c r="L657"/>
      <c r="M657" s="112"/>
      <c r="N657" s="112"/>
      <c r="O657"/>
      <c r="P657"/>
      <c r="Q657"/>
      <c r="R657"/>
      <c r="S657"/>
      <c r="T657" s="99"/>
      <c r="U657" s="99"/>
      <c r="V657" s="99"/>
      <c r="W657" s="99"/>
      <c r="X657" s="99"/>
      <c r="Y657" s="99"/>
      <c r="Z657" s="99"/>
      <c r="AA657" s="99"/>
      <c r="AB657" s="99"/>
    </row>
    <row r="658" spans="3:28" s="96" customFormat="1" x14ac:dyDescent="0.3">
      <c r="C658" s="97"/>
      <c r="D658" s="97"/>
      <c r="E658"/>
      <c r="F658" s="97"/>
      <c r="G658"/>
      <c r="H658"/>
      <c r="I658" s="112"/>
      <c r="J658" s="112"/>
      <c r="K658"/>
      <c r="L658"/>
      <c r="M658" s="112"/>
      <c r="N658" s="112"/>
      <c r="O658"/>
      <c r="P658"/>
      <c r="Q658"/>
      <c r="R658"/>
      <c r="S658"/>
      <c r="T658" s="99"/>
      <c r="U658" s="99"/>
      <c r="V658" s="99"/>
      <c r="W658" s="99"/>
      <c r="X658" s="99"/>
      <c r="Y658" s="99"/>
      <c r="Z658" s="99"/>
      <c r="AA658" s="99"/>
      <c r="AB658" s="99"/>
    </row>
    <row r="659" spans="3:28" s="96" customFormat="1" x14ac:dyDescent="0.3">
      <c r="C659" s="97"/>
      <c r="D659" s="97"/>
      <c r="E659"/>
      <c r="F659" s="97"/>
      <c r="G659"/>
      <c r="H659"/>
      <c r="I659" s="112"/>
      <c r="J659" s="112"/>
      <c r="K659"/>
      <c r="L659"/>
      <c r="M659" s="112"/>
      <c r="N659" s="112"/>
      <c r="O659"/>
      <c r="P659"/>
      <c r="Q659"/>
      <c r="R659"/>
      <c r="S659"/>
      <c r="T659" s="99"/>
      <c r="U659" s="99"/>
      <c r="V659" s="99"/>
      <c r="W659" s="99"/>
      <c r="X659" s="99"/>
      <c r="Y659" s="99"/>
      <c r="Z659" s="99"/>
      <c r="AA659" s="99"/>
      <c r="AB659" s="99"/>
    </row>
    <row r="660" spans="3:28" s="96" customFormat="1" x14ac:dyDescent="0.3">
      <c r="C660" s="97"/>
      <c r="D660" s="97"/>
      <c r="E660"/>
      <c r="F660" s="97"/>
      <c r="G660"/>
      <c r="H660"/>
      <c r="I660" s="112"/>
      <c r="J660" s="112"/>
      <c r="K660"/>
      <c r="L660"/>
      <c r="M660" s="112"/>
      <c r="N660" s="112"/>
      <c r="O660"/>
      <c r="P660"/>
      <c r="Q660"/>
      <c r="R660"/>
      <c r="S660"/>
      <c r="T660" s="99"/>
      <c r="U660" s="99"/>
      <c r="V660" s="99"/>
      <c r="W660" s="99"/>
      <c r="X660" s="99"/>
      <c r="Y660" s="99"/>
      <c r="Z660" s="99"/>
      <c r="AA660" s="99"/>
      <c r="AB660" s="99"/>
    </row>
    <row r="661" spans="3:28" s="96" customFormat="1" x14ac:dyDescent="0.3">
      <c r="C661" s="97"/>
      <c r="D661" s="97"/>
      <c r="E661"/>
      <c r="F661" s="97"/>
      <c r="G661"/>
      <c r="H661"/>
      <c r="I661" s="112"/>
      <c r="J661" s="112"/>
      <c r="K661"/>
      <c r="L661"/>
      <c r="M661" s="112"/>
      <c r="N661" s="112"/>
      <c r="O661"/>
      <c r="P661"/>
      <c r="Q661"/>
      <c r="R661"/>
      <c r="S661"/>
      <c r="T661" s="99"/>
      <c r="U661" s="99"/>
      <c r="V661" s="99"/>
      <c r="W661" s="99"/>
      <c r="X661" s="99"/>
      <c r="Y661" s="99"/>
      <c r="Z661" s="99"/>
      <c r="AA661" s="99"/>
      <c r="AB661" s="99"/>
    </row>
    <row r="662" spans="3:28" s="96" customFormat="1" x14ac:dyDescent="0.3">
      <c r="C662" s="97"/>
      <c r="D662" s="97"/>
      <c r="E662"/>
      <c r="F662" s="97"/>
      <c r="G662"/>
      <c r="H662"/>
      <c r="I662" s="112"/>
      <c r="J662" s="112"/>
      <c r="K662"/>
      <c r="L662"/>
      <c r="M662" s="112"/>
      <c r="N662" s="112"/>
      <c r="O662"/>
      <c r="P662"/>
      <c r="Q662"/>
      <c r="R662"/>
      <c r="S662"/>
      <c r="T662" s="99"/>
      <c r="U662" s="99"/>
      <c r="V662" s="99"/>
      <c r="W662" s="99"/>
      <c r="X662" s="99"/>
      <c r="Y662" s="99"/>
      <c r="Z662" s="99"/>
      <c r="AA662" s="99"/>
      <c r="AB662" s="99"/>
    </row>
    <row r="663" spans="3:28" s="96" customFormat="1" x14ac:dyDescent="0.3">
      <c r="C663" s="97"/>
      <c r="D663" s="97"/>
      <c r="E663"/>
      <c r="F663" s="97"/>
      <c r="G663"/>
      <c r="H663"/>
      <c r="I663" s="112"/>
      <c r="J663" s="112"/>
      <c r="K663"/>
      <c r="L663"/>
      <c r="M663" s="112"/>
      <c r="N663" s="112"/>
      <c r="O663"/>
      <c r="P663"/>
      <c r="Q663"/>
      <c r="R663"/>
      <c r="S663"/>
      <c r="T663" s="99"/>
      <c r="U663" s="99"/>
      <c r="V663" s="99"/>
      <c r="W663" s="99"/>
      <c r="X663" s="99"/>
      <c r="Y663" s="99"/>
      <c r="Z663" s="99"/>
      <c r="AA663" s="99"/>
      <c r="AB663" s="99"/>
    </row>
    <row r="664" spans="3:28" s="96" customFormat="1" x14ac:dyDescent="0.3">
      <c r="C664" s="97"/>
      <c r="D664" s="97"/>
      <c r="E664"/>
      <c r="F664" s="97"/>
      <c r="G664"/>
      <c r="H664"/>
      <c r="I664" s="112"/>
      <c r="J664" s="112"/>
      <c r="K664"/>
      <c r="L664"/>
      <c r="M664" s="112"/>
      <c r="N664" s="112"/>
      <c r="O664"/>
      <c r="P664"/>
      <c r="Q664"/>
      <c r="R664"/>
      <c r="S664"/>
      <c r="T664" s="99"/>
      <c r="U664" s="99"/>
      <c r="V664" s="99"/>
      <c r="W664" s="99"/>
      <c r="X664" s="99"/>
      <c r="Y664" s="99"/>
      <c r="Z664" s="99"/>
      <c r="AA664" s="99"/>
      <c r="AB664" s="99"/>
    </row>
    <row r="665" spans="3:28" s="96" customFormat="1" x14ac:dyDescent="0.3">
      <c r="C665" s="97"/>
      <c r="D665" s="97"/>
      <c r="E665"/>
      <c r="F665" s="97"/>
      <c r="G665"/>
      <c r="H665"/>
      <c r="I665" s="112"/>
      <c r="J665" s="112"/>
      <c r="K665"/>
      <c r="L665"/>
      <c r="M665" s="112"/>
      <c r="N665" s="112"/>
      <c r="O665"/>
      <c r="P665"/>
      <c r="Q665"/>
      <c r="R665"/>
      <c r="S665"/>
      <c r="T665" s="99"/>
      <c r="U665" s="99"/>
      <c r="V665" s="99"/>
      <c r="W665" s="99"/>
      <c r="X665" s="99"/>
      <c r="Y665" s="99"/>
      <c r="Z665" s="99"/>
      <c r="AA665" s="99"/>
      <c r="AB665" s="99"/>
    </row>
    <row r="666" spans="3:28" s="96" customFormat="1" x14ac:dyDescent="0.3">
      <c r="C666" s="97"/>
      <c r="D666" s="97"/>
      <c r="E666"/>
      <c r="F666" s="97"/>
      <c r="G666"/>
      <c r="H666"/>
      <c r="I666" s="112"/>
      <c r="J666" s="112"/>
      <c r="K666"/>
      <c r="L666"/>
      <c r="M666" s="112"/>
      <c r="N666" s="112"/>
      <c r="O666"/>
      <c r="P666"/>
      <c r="Q666"/>
      <c r="R666"/>
      <c r="S666"/>
      <c r="T666" s="99"/>
      <c r="U666" s="99"/>
      <c r="V666" s="99"/>
      <c r="W666" s="99"/>
      <c r="X666" s="99"/>
      <c r="Y666" s="99"/>
      <c r="Z666" s="99"/>
      <c r="AA666" s="99"/>
      <c r="AB666" s="99"/>
    </row>
    <row r="667" spans="3:28" s="96" customFormat="1" x14ac:dyDescent="0.3">
      <c r="C667" s="97"/>
      <c r="D667" s="97"/>
      <c r="E667"/>
      <c r="F667" s="97"/>
      <c r="G667"/>
      <c r="H667"/>
      <c r="I667" s="112"/>
      <c r="J667" s="112"/>
      <c r="K667"/>
      <c r="L667"/>
      <c r="M667" s="112"/>
      <c r="N667" s="112"/>
      <c r="O667"/>
      <c r="P667"/>
      <c r="Q667"/>
      <c r="R667"/>
      <c r="S667"/>
      <c r="T667" s="99"/>
      <c r="U667" s="99"/>
      <c r="V667" s="99"/>
      <c r="W667" s="99"/>
      <c r="X667" s="99"/>
      <c r="Y667" s="99"/>
      <c r="Z667" s="99"/>
      <c r="AA667" s="99"/>
      <c r="AB667" s="99"/>
    </row>
    <row r="668" spans="3:28" s="96" customFormat="1" x14ac:dyDescent="0.3">
      <c r="C668" s="97"/>
      <c r="D668" s="97"/>
      <c r="E668"/>
      <c r="F668" s="97"/>
      <c r="G668"/>
      <c r="H668"/>
      <c r="I668" s="112"/>
      <c r="J668" s="112"/>
      <c r="K668"/>
      <c r="L668"/>
      <c r="M668" s="112"/>
      <c r="N668" s="112"/>
      <c r="O668"/>
      <c r="P668"/>
      <c r="Q668"/>
      <c r="R668"/>
      <c r="S668"/>
      <c r="T668" s="99"/>
      <c r="U668" s="99"/>
      <c r="V668" s="99"/>
      <c r="W668" s="99"/>
      <c r="X668" s="99"/>
      <c r="Y668" s="99"/>
      <c r="Z668" s="99"/>
      <c r="AA668" s="99"/>
      <c r="AB668" s="99"/>
    </row>
    <row r="669" spans="3:28" s="96" customFormat="1" x14ac:dyDescent="0.3">
      <c r="C669" s="97"/>
      <c r="D669" s="97"/>
      <c r="E669"/>
      <c r="F669" s="97"/>
      <c r="G669"/>
      <c r="H669"/>
      <c r="I669" s="112"/>
      <c r="J669" s="112"/>
      <c r="K669"/>
      <c r="L669"/>
      <c r="M669" s="112"/>
      <c r="N669" s="112"/>
      <c r="O669"/>
      <c r="P669"/>
      <c r="Q669"/>
      <c r="R669"/>
      <c r="S669"/>
      <c r="T669" s="99"/>
      <c r="U669" s="99"/>
      <c r="V669" s="99"/>
      <c r="W669" s="99"/>
      <c r="X669" s="99"/>
      <c r="Y669" s="99"/>
      <c r="Z669" s="99"/>
      <c r="AA669" s="99"/>
      <c r="AB669" s="99"/>
    </row>
    <row r="670" spans="3:28" s="96" customFormat="1" x14ac:dyDescent="0.3">
      <c r="C670" s="97"/>
      <c r="D670" s="97"/>
      <c r="E670"/>
      <c r="F670" s="97"/>
      <c r="G670"/>
      <c r="H670"/>
      <c r="I670" s="112"/>
      <c r="J670" s="112"/>
      <c r="K670"/>
      <c r="L670"/>
      <c r="M670" s="112"/>
      <c r="N670" s="112"/>
      <c r="O670"/>
      <c r="P670"/>
      <c r="Q670"/>
      <c r="R670"/>
      <c r="S670"/>
      <c r="T670" s="99"/>
      <c r="U670" s="99"/>
      <c r="V670" s="99"/>
      <c r="W670" s="99"/>
      <c r="X670" s="99"/>
      <c r="Y670" s="99"/>
      <c r="Z670" s="99"/>
      <c r="AA670" s="99"/>
      <c r="AB670" s="99"/>
    </row>
    <row r="671" spans="3:28" s="96" customFormat="1" x14ac:dyDescent="0.3">
      <c r="C671" s="97"/>
      <c r="D671" s="97"/>
      <c r="E671"/>
      <c r="F671" s="97"/>
      <c r="G671"/>
      <c r="H671"/>
      <c r="I671" s="112"/>
      <c r="J671" s="112"/>
      <c r="K671"/>
      <c r="L671"/>
      <c r="M671" s="112"/>
      <c r="N671" s="112"/>
      <c r="O671"/>
      <c r="P671"/>
      <c r="Q671"/>
      <c r="R671"/>
      <c r="S671"/>
      <c r="T671" s="99"/>
      <c r="U671" s="99"/>
      <c r="V671" s="99"/>
      <c r="W671" s="99"/>
      <c r="X671" s="99"/>
      <c r="Y671" s="99"/>
      <c r="Z671" s="99"/>
      <c r="AA671" s="99"/>
      <c r="AB671" s="99"/>
    </row>
    <row r="672" spans="3:28" s="96" customFormat="1" x14ac:dyDescent="0.3">
      <c r="C672" s="97"/>
      <c r="D672" s="97"/>
      <c r="E672"/>
      <c r="F672" s="97"/>
      <c r="G672"/>
      <c r="H672"/>
      <c r="I672" s="112"/>
      <c r="J672" s="112"/>
      <c r="K672"/>
      <c r="L672"/>
      <c r="M672" s="112"/>
      <c r="N672" s="112"/>
      <c r="O672"/>
      <c r="P672"/>
      <c r="Q672"/>
      <c r="R672"/>
      <c r="S672"/>
      <c r="T672" s="99"/>
      <c r="U672" s="99"/>
      <c r="V672" s="99"/>
      <c r="W672" s="99"/>
      <c r="X672" s="99"/>
      <c r="Y672" s="99"/>
      <c r="Z672" s="99"/>
      <c r="AA672" s="99"/>
      <c r="AB672" s="99"/>
    </row>
    <row r="673" spans="3:28" s="96" customFormat="1" x14ac:dyDescent="0.3">
      <c r="C673" s="97"/>
      <c r="D673" s="97"/>
      <c r="E673"/>
      <c r="F673" s="97"/>
      <c r="G673"/>
      <c r="H673"/>
      <c r="I673" s="112"/>
      <c r="J673" s="112"/>
      <c r="K673"/>
      <c r="L673"/>
      <c r="M673" s="112"/>
      <c r="N673" s="112"/>
      <c r="O673"/>
      <c r="P673"/>
      <c r="Q673"/>
      <c r="R673"/>
      <c r="S673"/>
      <c r="T673" s="99"/>
      <c r="U673" s="99"/>
      <c r="V673" s="99"/>
      <c r="W673" s="99"/>
      <c r="X673" s="99"/>
      <c r="Y673" s="99"/>
      <c r="Z673" s="99"/>
      <c r="AA673" s="99"/>
      <c r="AB673" s="99"/>
    </row>
    <row r="674" spans="3:28" s="96" customFormat="1" x14ac:dyDescent="0.3">
      <c r="C674" s="97"/>
      <c r="D674" s="97"/>
      <c r="E674"/>
      <c r="F674" s="97"/>
      <c r="G674"/>
      <c r="H674"/>
      <c r="I674" s="112"/>
      <c r="J674" s="112"/>
      <c r="K674"/>
      <c r="L674"/>
      <c r="M674" s="112"/>
      <c r="N674" s="112"/>
      <c r="O674"/>
      <c r="P674"/>
      <c r="Q674"/>
      <c r="R674"/>
      <c r="S674"/>
      <c r="T674" s="99"/>
      <c r="U674" s="99"/>
      <c r="V674" s="99"/>
      <c r="W674" s="99"/>
      <c r="X674" s="99"/>
      <c r="Y674" s="99"/>
      <c r="Z674" s="99"/>
      <c r="AA674" s="99"/>
      <c r="AB674" s="99"/>
    </row>
    <row r="675" spans="3:28" s="96" customFormat="1" x14ac:dyDescent="0.3">
      <c r="C675" s="97"/>
      <c r="D675" s="97"/>
      <c r="E675"/>
      <c r="F675" s="97"/>
      <c r="G675"/>
      <c r="H675"/>
      <c r="I675" s="112"/>
      <c r="J675" s="112"/>
      <c r="K675"/>
      <c r="L675"/>
      <c r="M675" s="112"/>
      <c r="N675" s="112"/>
      <c r="O675"/>
      <c r="P675"/>
      <c r="Q675"/>
      <c r="R675"/>
      <c r="S675"/>
      <c r="T675" s="99"/>
      <c r="U675" s="99"/>
      <c r="V675" s="99"/>
      <c r="W675" s="99"/>
      <c r="X675" s="99"/>
      <c r="Y675" s="99"/>
      <c r="Z675" s="99"/>
      <c r="AA675" s="99"/>
      <c r="AB675" s="99"/>
    </row>
    <row r="676" spans="3:28" s="96" customFormat="1" x14ac:dyDescent="0.3">
      <c r="C676" s="97"/>
      <c r="D676" s="97"/>
      <c r="E676"/>
      <c r="F676" s="97"/>
      <c r="G676"/>
      <c r="H676"/>
      <c r="I676" s="112"/>
      <c r="J676" s="112"/>
      <c r="K676"/>
      <c r="L676"/>
      <c r="M676" s="112"/>
      <c r="N676" s="112"/>
      <c r="O676"/>
      <c r="P676"/>
      <c r="Q676"/>
      <c r="R676"/>
      <c r="S676"/>
      <c r="T676" s="99"/>
      <c r="U676" s="99"/>
      <c r="V676" s="99"/>
      <c r="W676" s="99"/>
      <c r="X676" s="99"/>
      <c r="Y676" s="99"/>
      <c r="Z676" s="99"/>
      <c r="AA676" s="99"/>
      <c r="AB676" s="99"/>
    </row>
    <row r="677" spans="3:28" s="96" customFormat="1" x14ac:dyDescent="0.3">
      <c r="C677" s="97"/>
      <c r="D677" s="97"/>
      <c r="E677"/>
      <c r="F677" s="97"/>
      <c r="G677"/>
      <c r="H677"/>
      <c r="I677" s="112"/>
      <c r="J677" s="112"/>
      <c r="K677"/>
      <c r="L677"/>
      <c r="M677" s="112"/>
      <c r="N677" s="112"/>
      <c r="O677"/>
      <c r="P677"/>
      <c r="Q677"/>
      <c r="R677"/>
      <c r="S677"/>
      <c r="T677" s="99"/>
      <c r="U677" s="99"/>
      <c r="V677" s="99"/>
      <c r="W677" s="99"/>
      <c r="X677" s="99"/>
      <c r="Y677" s="99"/>
      <c r="Z677" s="99"/>
      <c r="AA677" s="99"/>
      <c r="AB677" s="99"/>
    </row>
    <row r="678" spans="3:28" s="96" customFormat="1" x14ac:dyDescent="0.3">
      <c r="C678" s="97"/>
      <c r="D678" s="97"/>
      <c r="E678"/>
      <c r="F678" s="97"/>
      <c r="G678"/>
      <c r="H678"/>
      <c r="I678" s="112"/>
      <c r="J678" s="112"/>
      <c r="K678"/>
      <c r="L678"/>
      <c r="M678" s="112"/>
      <c r="N678" s="112"/>
      <c r="O678"/>
      <c r="P678"/>
      <c r="Q678"/>
      <c r="R678"/>
      <c r="S678"/>
      <c r="T678" s="99"/>
      <c r="U678" s="99"/>
      <c r="V678" s="99"/>
      <c r="W678" s="99"/>
      <c r="X678" s="99"/>
      <c r="Y678" s="99"/>
      <c r="Z678" s="99"/>
      <c r="AA678" s="99"/>
      <c r="AB678" s="99"/>
    </row>
    <row r="679" spans="3:28" s="96" customFormat="1" x14ac:dyDescent="0.3">
      <c r="C679" s="97"/>
      <c r="D679" s="97"/>
      <c r="E679"/>
      <c r="F679" s="97"/>
      <c r="G679"/>
      <c r="H679"/>
      <c r="I679" s="112"/>
      <c r="J679" s="112"/>
      <c r="K679"/>
      <c r="L679"/>
      <c r="M679" s="112"/>
      <c r="N679" s="112"/>
      <c r="O679"/>
      <c r="P679"/>
      <c r="Q679"/>
      <c r="R679"/>
      <c r="S679"/>
      <c r="T679" s="99"/>
      <c r="U679" s="99"/>
      <c r="V679" s="99"/>
      <c r="W679" s="99"/>
      <c r="X679" s="99"/>
      <c r="Y679" s="99"/>
      <c r="Z679" s="99"/>
      <c r="AA679" s="99"/>
      <c r="AB679" s="99"/>
    </row>
    <row r="680" spans="3:28" s="96" customFormat="1" x14ac:dyDescent="0.3">
      <c r="C680" s="97"/>
      <c r="D680" s="97"/>
      <c r="E680"/>
      <c r="F680" s="97"/>
      <c r="G680"/>
      <c r="H680"/>
      <c r="I680" s="112"/>
      <c r="J680" s="112"/>
      <c r="K680"/>
      <c r="L680"/>
      <c r="M680" s="112"/>
      <c r="N680" s="112"/>
      <c r="O680"/>
      <c r="P680"/>
      <c r="Q680"/>
      <c r="R680"/>
      <c r="S680"/>
      <c r="T680" s="99"/>
      <c r="U680" s="99"/>
      <c r="V680" s="99"/>
      <c r="W680" s="99"/>
      <c r="X680" s="99"/>
      <c r="Y680" s="99"/>
      <c r="Z680" s="99"/>
      <c r="AA680" s="99"/>
      <c r="AB680" s="99"/>
    </row>
    <row r="681" spans="3:28" s="96" customFormat="1" x14ac:dyDescent="0.3">
      <c r="C681" s="97"/>
      <c r="D681" s="97"/>
      <c r="E681"/>
      <c r="F681" s="97"/>
      <c r="G681"/>
      <c r="H681"/>
      <c r="I681" s="112"/>
      <c r="J681" s="112"/>
      <c r="K681"/>
      <c r="L681"/>
      <c r="M681" s="112"/>
      <c r="N681" s="112"/>
      <c r="O681"/>
      <c r="P681"/>
      <c r="Q681"/>
      <c r="R681"/>
      <c r="S681"/>
      <c r="T681" s="99"/>
      <c r="U681" s="99"/>
      <c r="V681" s="99"/>
      <c r="W681" s="99"/>
      <c r="X681" s="99"/>
      <c r="Y681" s="99"/>
      <c r="Z681" s="99"/>
      <c r="AA681" s="99"/>
      <c r="AB681" s="99"/>
    </row>
    <row r="682" spans="3:28" s="96" customFormat="1" x14ac:dyDescent="0.3">
      <c r="C682" s="97"/>
      <c r="D682" s="97"/>
      <c r="E682"/>
      <c r="F682" s="97"/>
      <c r="G682"/>
      <c r="H682"/>
      <c r="I682" s="112"/>
      <c r="J682" s="112"/>
      <c r="K682"/>
      <c r="L682"/>
      <c r="M682" s="112"/>
      <c r="N682" s="112"/>
      <c r="O682"/>
      <c r="P682"/>
      <c r="Q682"/>
      <c r="R682"/>
      <c r="S682"/>
      <c r="T682" s="99"/>
      <c r="U682" s="99"/>
      <c r="V682" s="99"/>
      <c r="W682" s="99"/>
      <c r="X682" s="99"/>
      <c r="Y682" s="99"/>
      <c r="Z682" s="99"/>
      <c r="AA682" s="99"/>
      <c r="AB682" s="99"/>
    </row>
    <row r="683" spans="3:28" s="96" customFormat="1" x14ac:dyDescent="0.3">
      <c r="C683" s="97"/>
      <c r="D683" s="97"/>
      <c r="E683"/>
      <c r="F683" s="97"/>
      <c r="G683"/>
      <c r="H683"/>
      <c r="I683" s="112"/>
      <c r="J683" s="112"/>
      <c r="K683"/>
      <c r="L683"/>
      <c r="M683" s="112"/>
      <c r="N683" s="112"/>
      <c r="O683"/>
      <c r="P683"/>
      <c r="Q683"/>
      <c r="R683"/>
      <c r="S683"/>
      <c r="T683" s="99"/>
      <c r="U683" s="99"/>
      <c r="V683" s="99"/>
      <c r="W683" s="99"/>
      <c r="X683" s="99"/>
      <c r="Y683" s="99"/>
      <c r="Z683" s="99"/>
      <c r="AA683" s="99"/>
      <c r="AB683" s="99"/>
    </row>
    <row r="684" spans="3:28" s="96" customFormat="1" x14ac:dyDescent="0.3">
      <c r="C684" s="97"/>
      <c r="D684" s="97"/>
      <c r="E684"/>
      <c r="F684" s="97"/>
      <c r="G684"/>
      <c r="H684"/>
      <c r="I684" s="112"/>
      <c r="J684" s="112"/>
      <c r="K684"/>
      <c r="L684"/>
      <c r="M684" s="112"/>
      <c r="N684" s="112"/>
      <c r="O684"/>
      <c r="P684"/>
      <c r="Q684"/>
      <c r="R684"/>
      <c r="S684"/>
      <c r="T684" s="99"/>
      <c r="U684" s="99"/>
      <c r="V684" s="99"/>
      <c r="W684" s="99"/>
      <c r="X684" s="99"/>
      <c r="Y684" s="99"/>
      <c r="Z684" s="99"/>
      <c r="AA684" s="99"/>
      <c r="AB684" s="99"/>
    </row>
    <row r="685" spans="3:28" s="96" customFormat="1" x14ac:dyDescent="0.3">
      <c r="C685" s="97"/>
      <c r="D685" s="97"/>
      <c r="E685"/>
      <c r="F685" s="97"/>
      <c r="G685"/>
      <c r="H685"/>
      <c r="I685" s="112"/>
      <c r="J685" s="112"/>
      <c r="K685"/>
      <c r="L685"/>
      <c r="M685" s="112"/>
      <c r="N685" s="112"/>
      <c r="O685"/>
      <c r="P685"/>
      <c r="Q685"/>
      <c r="R685"/>
      <c r="S685"/>
      <c r="T685" s="99"/>
      <c r="U685" s="99"/>
      <c r="V685" s="99"/>
      <c r="W685" s="99"/>
      <c r="X685" s="99"/>
      <c r="Y685" s="99"/>
      <c r="Z685" s="99"/>
      <c r="AA685" s="99"/>
      <c r="AB685" s="99"/>
    </row>
    <row r="686" spans="3:28" s="96" customFormat="1" x14ac:dyDescent="0.3">
      <c r="C686" s="97"/>
      <c r="D686" s="97"/>
      <c r="E686"/>
      <c r="F686" s="97"/>
      <c r="G686"/>
      <c r="H686"/>
      <c r="I686" s="112"/>
      <c r="J686" s="112"/>
      <c r="K686"/>
      <c r="L686"/>
      <c r="M686" s="112"/>
      <c r="N686" s="112"/>
      <c r="O686"/>
      <c r="P686"/>
      <c r="Q686"/>
      <c r="R686"/>
      <c r="S686"/>
      <c r="T686" s="99"/>
      <c r="U686" s="99"/>
      <c r="V686" s="99"/>
      <c r="W686" s="99"/>
      <c r="X686" s="99"/>
      <c r="Y686" s="99"/>
      <c r="Z686" s="99"/>
      <c r="AA686" s="99"/>
      <c r="AB686" s="99"/>
    </row>
    <row r="687" spans="3:28" s="96" customFormat="1" x14ac:dyDescent="0.3">
      <c r="C687" s="97"/>
      <c r="D687" s="97"/>
      <c r="E687"/>
      <c r="F687" s="97"/>
      <c r="G687"/>
      <c r="H687"/>
      <c r="I687" s="112"/>
      <c r="J687" s="112"/>
      <c r="K687"/>
      <c r="L687"/>
      <c r="M687" s="112"/>
      <c r="N687" s="112"/>
      <c r="O687"/>
      <c r="P687"/>
      <c r="Q687"/>
      <c r="R687"/>
      <c r="S687"/>
      <c r="T687" s="99"/>
      <c r="U687" s="99"/>
      <c r="V687" s="99"/>
      <c r="W687" s="99"/>
      <c r="X687" s="99"/>
      <c r="Y687" s="99"/>
      <c r="Z687" s="99"/>
      <c r="AA687" s="99"/>
      <c r="AB687" s="99"/>
    </row>
    <row r="688" spans="3:28" s="96" customFormat="1" x14ac:dyDescent="0.3">
      <c r="C688" s="97"/>
      <c r="D688" s="97"/>
      <c r="E688"/>
      <c r="F688" s="97"/>
      <c r="G688"/>
      <c r="H688"/>
      <c r="I688" s="112"/>
      <c r="J688" s="112"/>
      <c r="K688"/>
      <c r="L688"/>
      <c r="M688" s="112"/>
      <c r="N688" s="112"/>
      <c r="O688"/>
      <c r="P688"/>
      <c r="Q688"/>
      <c r="R688"/>
      <c r="S688"/>
      <c r="T688" s="99"/>
      <c r="U688" s="99"/>
      <c r="V688" s="99"/>
      <c r="W688" s="99"/>
      <c r="X688" s="99"/>
      <c r="Y688" s="99"/>
      <c r="Z688" s="99"/>
      <c r="AA688" s="99"/>
      <c r="AB688" s="99"/>
    </row>
    <row r="689" spans="3:28" s="96" customFormat="1" x14ac:dyDescent="0.3">
      <c r="C689" s="97"/>
      <c r="D689" s="97"/>
      <c r="E689"/>
      <c r="F689" s="97"/>
      <c r="G689"/>
      <c r="H689"/>
      <c r="I689" s="112"/>
      <c r="J689" s="112"/>
      <c r="K689"/>
      <c r="L689"/>
      <c r="M689" s="112"/>
      <c r="N689" s="112"/>
      <c r="O689"/>
      <c r="P689"/>
      <c r="Q689"/>
      <c r="R689"/>
      <c r="S689"/>
      <c r="T689" s="99"/>
      <c r="U689" s="99"/>
      <c r="V689" s="99"/>
      <c r="W689" s="99"/>
      <c r="X689" s="99"/>
      <c r="Y689" s="99"/>
      <c r="Z689" s="99"/>
      <c r="AA689" s="99"/>
      <c r="AB689" s="99"/>
    </row>
    <row r="690" spans="3:28" s="96" customFormat="1" x14ac:dyDescent="0.3">
      <c r="C690" s="97"/>
      <c r="D690" s="97"/>
      <c r="E690"/>
      <c r="F690" s="97"/>
      <c r="G690"/>
      <c r="H690"/>
      <c r="I690" s="112"/>
      <c r="J690" s="112"/>
      <c r="K690"/>
      <c r="L690"/>
      <c r="M690" s="112"/>
      <c r="N690" s="112"/>
      <c r="O690"/>
      <c r="P690"/>
      <c r="Q690"/>
      <c r="R690"/>
      <c r="S690"/>
      <c r="T690" s="99"/>
      <c r="U690" s="99"/>
      <c r="V690" s="99"/>
      <c r="W690" s="99"/>
      <c r="X690" s="99"/>
      <c r="Y690" s="99"/>
      <c r="Z690" s="99"/>
      <c r="AA690" s="99"/>
      <c r="AB690" s="99"/>
    </row>
    <row r="691" spans="3:28" s="96" customFormat="1" x14ac:dyDescent="0.3">
      <c r="C691" s="97"/>
      <c r="D691" s="97"/>
      <c r="E691"/>
      <c r="F691" s="97"/>
      <c r="G691"/>
      <c r="H691"/>
      <c r="I691" s="112"/>
      <c r="J691" s="112"/>
      <c r="K691"/>
      <c r="L691"/>
      <c r="M691" s="112"/>
      <c r="N691" s="112"/>
      <c r="O691"/>
      <c r="P691"/>
      <c r="Q691"/>
      <c r="R691"/>
      <c r="S691"/>
      <c r="T691" s="99"/>
      <c r="U691" s="99"/>
      <c r="V691" s="99"/>
      <c r="W691" s="99"/>
      <c r="X691" s="99"/>
      <c r="Y691" s="99"/>
      <c r="Z691" s="99"/>
      <c r="AA691" s="99"/>
      <c r="AB691" s="99"/>
    </row>
    <row r="692" spans="3:28" s="96" customFormat="1" x14ac:dyDescent="0.3">
      <c r="C692" s="97"/>
      <c r="D692" s="97"/>
      <c r="E692"/>
      <c r="F692" s="97"/>
      <c r="G692"/>
      <c r="H692"/>
      <c r="I692" s="112"/>
      <c r="J692" s="112"/>
      <c r="K692"/>
      <c r="L692"/>
      <c r="M692" s="112"/>
      <c r="N692" s="112"/>
      <c r="O692"/>
      <c r="P692"/>
      <c r="Q692"/>
      <c r="R692"/>
      <c r="S692"/>
      <c r="T692" s="99"/>
      <c r="U692" s="99"/>
      <c r="V692" s="99"/>
      <c r="W692" s="99"/>
      <c r="X692" s="99"/>
      <c r="Y692" s="99"/>
      <c r="Z692" s="99"/>
      <c r="AA692" s="99"/>
      <c r="AB692" s="99"/>
    </row>
    <row r="693" spans="3:28" s="96" customFormat="1" x14ac:dyDescent="0.3">
      <c r="C693" s="97"/>
      <c r="D693" s="97"/>
      <c r="E693"/>
      <c r="F693" s="97"/>
      <c r="G693"/>
      <c r="H693"/>
      <c r="I693" s="112"/>
      <c r="J693" s="112"/>
      <c r="K693"/>
      <c r="L693"/>
      <c r="M693" s="112"/>
      <c r="N693" s="112"/>
      <c r="O693"/>
      <c r="P693"/>
      <c r="Q693"/>
      <c r="R693"/>
      <c r="S693"/>
      <c r="T693" s="99"/>
      <c r="U693" s="99"/>
      <c r="V693" s="99"/>
      <c r="W693" s="99"/>
      <c r="X693" s="99"/>
      <c r="Y693" s="99"/>
      <c r="Z693" s="99"/>
      <c r="AA693" s="99"/>
      <c r="AB693" s="99"/>
    </row>
    <row r="694" spans="3:28" s="96" customFormat="1" x14ac:dyDescent="0.3">
      <c r="C694" s="97"/>
      <c r="D694" s="97"/>
      <c r="E694"/>
      <c r="F694" s="97"/>
      <c r="G694"/>
      <c r="H694"/>
      <c r="I694" s="112"/>
      <c r="J694" s="112"/>
      <c r="K694"/>
      <c r="L694"/>
      <c r="M694" s="112"/>
      <c r="N694" s="112"/>
      <c r="O694"/>
      <c r="P694"/>
      <c r="Q694"/>
      <c r="R694"/>
      <c r="S694"/>
      <c r="T694" s="99"/>
      <c r="U694" s="99"/>
      <c r="V694" s="99"/>
      <c r="W694" s="99"/>
      <c r="X694" s="99"/>
      <c r="Y694" s="99"/>
      <c r="Z694" s="99"/>
      <c r="AA694" s="99"/>
      <c r="AB694" s="99"/>
    </row>
    <row r="695" spans="3:28" s="96" customFormat="1" x14ac:dyDescent="0.3">
      <c r="C695" s="97"/>
      <c r="D695" s="97"/>
      <c r="E695"/>
      <c r="F695" s="97"/>
      <c r="G695"/>
      <c r="H695"/>
      <c r="I695" s="112"/>
      <c r="J695" s="112"/>
      <c r="K695"/>
      <c r="L695"/>
      <c r="M695" s="112"/>
      <c r="N695" s="112"/>
      <c r="O695"/>
      <c r="P695"/>
      <c r="Q695"/>
      <c r="R695"/>
      <c r="S695"/>
      <c r="T695" s="99"/>
      <c r="U695" s="99"/>
      <c r="V695" s="99"/>
      <c r="W695" s="99"/>
      <c r="X695" s="99"/>
      <c r="Y695" s="99"/>
      <c r="Z695" s="99"/>
      <c r="AA695" s="99"/>
      <c r="AB695" s="99"/>
    </row>
    <row r="696" spans="3:28" s="96" customFormat="1" x14ac:dyDescent="0.3">
      <c r="C696" s="97"/>
      <c r="D696" s="97"/>
      <c r="E696"/>
      <c r="F696" s="97"/>
      <c r="G696"/>
      <c r="H696"/>
      <c r="I696" s="112"/>
      <c r="J696" s="112"/>
      <c r="K696"/>
      <c r="L696"/>
      <c r="M696" s="112"/>
      <c r="N696" s="112"/>
      <c r="O696"/>
      <c r="P696"/>
      <c r="Q696"/>
      <c r="R696"/>
      <c r="S696"/>
      <c r="T696" s="99"/>
      <c r="U696" s="99"/>
      <c r="V696" s="99"/>
      <c r="W696" s="99"/>
      <c r="X696" s="99"/>
      <c r="Y696" s="99"/>
      <c r="Z696" s="99"/>
      <c r="AA696" s="99"/>
      <c r="AB696" s="99"/>
    </row>
    <row r="697" spans="3:28" s="96" customFormat="1" x14ac:dyDescent="0.3">
      <c r="C697" s="97"/>
      <c r="D697" s="97"/>
      <c r="E697"/>
      <c r="F697" s="97"/>
      <c r="G697"/>
      <c r="H697"/>
      <c r="I697" s="112"/>
      <c r="J697" s="112"/>
      <c r="K697"/>
      <c r="L697"/>
      <c r="M697" s="112"/>
      <c r="N697" s="112"/>
      <c r="O697"/>
      <c r="P697"/>
      <c r="Q697"/>
      <c r="R697"/>
      <c r="S697"/>
      <c r="T697" s="99"/>
      <c r="U697" s="99"/>
      <c r="V697" s="99"/>
      <c r="W697" s="99"/>
      <c r="X697" s="99"/>
      <c r="Y697" s="99"/>
      <c r="Z697" s="99"/>
      <c r="AA697" s="99"/>
      <c r="AB697" s="99"/>
    </row>
    <row r="698" spans="3:28" s="96" customFormat="1" x14ac:dyDescent="0.3">
      <c r="C698" s="97"/>
      <c r="D698" s="97"/>
      <c r="E698"/>
      <c r="F698" s="97"/>
      <c r="G698"/>
      <c r="H698"/>
      <c r="I698" s="112"/>
      <c r="J698" s="112"/>
      <c r="K698"/>
      <c r="L698"/>
      <c r="M698" s="112"/>
      <c r="N698" s="112"/>
      <c r="O698"/>
      <c r="P698"/>
      <c r="Q698"/>
      <c r="R698"/>
      <c r="S698"/>
      <c r="T698" s="99"/>
      <c r="U698" s="99"/>
      <c r="V698" s="99"/>
      <c r="W698" s="99"/>
      <c r="X698" s="99"/>
      <c r="Y698" s="99"/>
      <c r="Z698" s="99"/>
      <c r="AA698" s="99"/>
      <c r="AB698" s="99"/>
    </row>
    <row r="699" spans="3:28" s="96" customFormat="1" x14ac:dyDescent="0.3">
      <c r="C699" s="97"/>
      <c r="D699" s="97"/>
      <c r="E699"/>
      <c r="F699" s="97"/>
      <c r="G699"/>
      <c r="H699"/>
      <c r="I699" s="112"/>
      <c r="J699" s="112"/>
      <c r="K699"/>
      <c r="L699"/>
      <c r="M699" s="112"/>
      <c r="N699" s="112"/>
      <c r="O699"/>
      <c r="P699"/>
      <c r="Q699"/>
      <c r="R699"/>
      <c r="S699"/>
      <c r="T699" s="99"/>
      <c r="U699" s="99"/>
      <c r="V699" s="99"/>
      <c r="W699" s="99"/>
      <c r="X699" s="99"/>
      <c r="Y699" s="99"/>
      <c r="Z699" s="99"/>
      <c r="AA699" s="99"/>
      <c r="AB699" s="99"/>
    </row>
    <row r="700" spans="3:28" s="96" customFormat="1" x14ac:dyDescent="0.3">
      <c r="C700" s="97"/>
      <c r="D700" s="97"/>
      <c r="E700"/>
      <c r="F700" s="97"/>
      <c r="G700"/>
      <c r="H700"/>
      <c r="I700" s="112"/>
      <c r="J700" s="112"/>
      <c r="K700"/>
      <c r="L700"/>
      <c r="M700" s="112"/>
      <c r="N700" s="112"/>
      <c r="O700"/>
      <c r="P700"/>
      <c r="Q700"/>
      <c r="R700"/>
      <c r="S700"/>
      <c r="T700" s="99"/>
      <c r="U700" s="99"/>
      <c r="V700" s="99"/>
      <c r="W700" s="99"/>
      <c r="X700" s="99"/>
      <c r="Y700" s="99"/>
      <c r="Z700" s="99"/>
      <c r="AA700" s="99"/>
      <c r="AB700" s="99"/>
    </row>
    <row r="701" spans="3:28" s="96" customFormat="1" x14ac:dyDescent="0.3">
      <c r="C701" s="97"/>
      <c r="D701" s="97"/>
      <c r="E701"/>
      <c r="F701" s="97"/>
      <c r="G701"/>
      <c r="H701"/>
      <c r="I701" s="112"/>
      <c r="J701" s="112"/>
      <c r="K701"/>
      <c r="L701"/>
      <c r="M701" s="112"/>
      <c r="N701" s="112"/>
      <c r="O701"/>
      <c r="P701"/>
      <c r="Q701"/>
      <c r="R701"/>
      <c r="S701"/>
      <c r="T701" s="99"/>
      <c r="U701" s="99"/>
      <c r="V701" s="99"/>
      <c r="W701" s="99"/>
      <c r="X701" s="99"/>
      <c r="Y701" s="99"/>
      <c r="Z701" s="99"/>
      <c r="AA701" s="99"/>
      <c r="AB701" s="99"/>
    </row>
    <row r="702" spans="3:28" s="96" customFormat="1" x14ac:dyDescent="0.3">
      <c r="C702" s="97"/>
      <c r="D702" s="97"/>
      <c r="E702"/>
      <c r="F702" s="97"/>
      <c r="G702"/>
      <c r="H702"/>
      <c r="I702" s="112"/>
      <c r="J702" s="112"/>
      <c r="K702"/>
      <c r="L702"/>
      <c r="M702" s="112"/>
      <c r="N702" s="112"/>
      <c r="O702"/>
      <c r="P702"/>
      <c r="Q702"/>
      <c r="R702"/>
      <c r="S702"/>
      <c r="T702" s="99"/>
      <c r="U702" s="99"/>
      <c r="V702" s="99"/>
      <c r="W702" s="99"/>
      <c r="X702" s="99"/>
      <c r="Y702" s="99"/>
      <c r="Z702" s="99"/>
      <c r="AA702" s="99"/>
      <c r="AB702" s="99"/>
    </row>
    <row r="703" spans="3:28" s="96" customFormat="1" x14ac:dyDescent="0.3">
      <c r="C703" s="97"/>
      <c r="D703" s="97"/>
      <c r="E703"/>
      <c r="F703" s="97"/>
      <c r="G703"/>
      <c r="H703"/>
      <c r="I703" s="112"/>
      <c r="J703" s="112"/>
      <c r="K703"/>
      <c r="L703"/>
      <c r="M703" s="112"/>
      <c r="N703" s="112"/>
      <c r="O703"/>
      <c r="P703"/>
      <c r="Q703"/>
      <c r="R703"/>
      <c r="S703"/>
      <c r="T703" s="99"/>
      <c r="U703" s="99"/>
      <c r="V703" s="99"/>
      <c r="W703" s="99"/>
      <c r="X703" s="99"/>
      <c r="Y703" s="99"/>
      <c r="Z703" s="99"/>
      <c r="AA703" s="99"/>
      <c r="AB703" s="99"/>
    </row>
    <row r="704" spans="3:28" s="96" customFormat="1" x14ac:dyDescent="0.3">
      <c r="C704" s="97"/>
      <c r="D704" s="97"/>
      <c r="E704"/>
      <c r="F704" s="97"/>
      <c r="G704"/>
      <c r="H704"/>
      <c r="I704" s="112"/>
      <c r="J704" s="112"/>
      <c r="K704"/>
      <c r="L704"/>
      <c r="M704" s="112"/>
      <c r="N704" s="112"/>
      <c r="O704"/>
      <c r="P704"/>
      <c r="Q704"/>
      <c r="R704"/>
      <c r="S704"/>
      <c r="T704" s="99"/>
      <c r="U704" s="99"/>
      <c r="V704" s="99"/>
      <c r="W704" s="99"/>
      <c r="X704" s="99"/>
      <c r="Y704" s="99"/>
      <c r="Z704" s="99"/>
      <c r="AA704" s="99"/>
      <c r="AB704" s="99"/>
    </row>
    <row r="705" spans="3:28" s="96" customFormat="1" x14ac:dyDescent="0.3">
      <c r="C705" s="97"/>
      <c r="D705" s="97"/>
      <c r="E705"/>
      <c r="F705" s="97"/>
      <c r="G705"/>
      <c r="H705"/>
      <c r="I705" s="112"/>
      <c r="J705" s="112"/>
      <c r="K705"/>
      <c r="L705"/>
      <c r="M705" s="112"/>
      <c r="N705" s="112"/>
      <c r="O705"/>
      <c r="P705"/>
      <c r="Q705"/>
      <c r="R705"/>
      <c r="S705"/>
      <c r="T705" s="99"/>
      <c r="U705" s="99"/>
      <c r="V705" s="99"/>
      <c r="W705" s="99"/>
      <c r="X705" s="99"/>
      <c r="Y705" s="99"/>
      <c r="Z705" s="99"/>
      <c r="AA705" s="99"/>
      <c r="AB705" s="99"/>
    </row>
    <row r="706" spans="3:28" s="96" customFormat="1" x14ac:dyDescent="0.3">
      <c r="C706" s="97"/>
      <c r="D706" s="97"/>
      <c r="E706"/>
      <c r="F706" s="97"/>
      <c r="G706"/>
      <c r="H706"/>
      <c r="I706" s="112"/>
      <c r="J706" s="112"/>
      <c r="K706"/>
      <c r="L706"/>
      <c r="M706" s="112"/>
      <c r="N706" s="112"/>
      <c r="O706"/>
      <c r="P706"/>
      <c r="Q706"/>
      <c r="R706"/>
      <c r="S706"/>
      <c r="T706" s="99"/>
      <c r="U706" s="99"/>
      <c r="V706" s="99"/>
      <c r="W706" s="99"/>
      <c r="X706" s="99"/>
      <c r="Y706" s="99"/>
      <c r="Z706" s="99"/>
      <c r="AA706" s="99"/>
      <c r="AB706" s="99"/>
    </row>
    <row r="707" spans="3:28" s="96" customFormat="1" x14ac:dyDescent="0.3">
      <c r="C707" s="97"/>
      <c r="D707" s="97"/>
      <c r="E707"/>
      <c r="F707" s="97"/>
      <c r="G707"/>
      <c r="H707"/>
      <c r="I707" s="112"/>
      <c r="J707" s="112"/>
      <c r="K707"/>
      <c r="L707"/>
      <c r="M707" s="112"/>
      <c r="N707" s="112"/>
      <c r="O707"/>
      <c r="P707"/>
      <c r="Q707"/>
      <c r="R707"/>
      <c r="S707"/>
      <c r="T707" s="99"/>
      <c r="U707" s="99"/>
      <c r="V707" s="99"/>
      <c r="W707" s="99"/>
      <c r="X707" s="99"/>
      <c r="Y707" s="99"/>
      <c r="Z707" s="99"/>
      <c r="AA707" s="99"/>
      <c r="AB707" s="99"/>
    </row>
    <row r="708" spans="3:28" s="96" customFormat="1" x14ac:dyDescent="0.3">
      <c r="C708" s="97"/>
      <c r="D708" s="97"/>
      <c r="E708"/>
      <c r="F708" s="97"/>
      <c r="G708"/>
      <c r="H708"/>
      <c r="I708" s="112"/>
      <c r="J708" s="112"/>
      <c r="K708"/>
      <c r="L708"/>
      <c r="M708" s="112"/>
      <c r="N708" s="112"/>
      <c r="O708"/>
      <c r="P708"/>
      <c r="Q708"/>
      <c r="R708"/>
      <c r="S708"/>
      <c r="T708" s="99"/>
      <c r="U708" s="99"/>
      <c r="V708" s="99"/>
      <c r="W708" s="99"/>
      <c r="X708" s="99"/>
      <c r="Y708" s="99"/>
      <c r="Z708" s="99"/>
      <c r="AA708" s="99"/>
      <c r="AB708" s="99"/>
    </row>
    <row r="709" spans="3:28" s="96" customFormat="1" x14ac:dyDescent="0.3">
      <c r="C709" s="97"/>
      <c r="D709" s="97"/>
      <c r="E709"/>
      <c r="F709" s="97"/>
      <c r="G709"/>
      <c r="H709"/>
      <c r="I709" s="112"/>
      <c r="J709" s="112"/>
      <c r="K709"/>
      <c r="L709"/>
      <c r="M709" s="112"/>
      <c r="N709" s="112"/>
      <c r="O709"/>
      <c r="P709"/>
      <c r="Q709"/>
      <c r="R709"/>
      <c r="S709"/>
      <c r="T709" s="99"/>
      <c r="U709" s="99"/>
      <c r="V709" s="99"/>
      <c r="W709" s="99"/>
      <c r="X709" s="99"/>
      <c r="Y709" s="99"/>
      <c r="Z709" s="99"/>
      <c r="AA709" s="99"/>
      <c r="AB709" s="99"/>
    </row>
    <row r="710" spans="3:28" s="96" customFormat="1" x14ac:dyDescent="0.3">
      <c r="C710" s="97"/>
      <c r="D710" s="97"/>
      <c r="E710"/>
      <c r="F710" s="97"/>
      <c r="G710"/>
      <c r="H710"/>
      <c r="I710" s="112"/>
      <c r="J710" s="112"/>
      <c r="K710"/>
      <c r="L710"/>
      <c r="M710" s="112"/>
      <c r="N710" s="112"/>
      <c r="O710"/>
      <c r="P710"/>
      <c r="Q710"/>
      <c r="R710"/>
      <c r="S710"/>
      <c r="T710" s="99"/>
      <c r="U710" s="99"/>
      <c r="V710" s="99"/>
      <c r="W710" s="99"/>
      <c r="X710" s="99"/>
      <c r="Y710" s="99"/>
      <c r="Z710" s="99"/>
      <c r="AA710" s="99"/>
      <c r="AB710" s="99"/>
    </row>
    <row r="711" spans="3:28" s="96" customFormat="1" x14ac:dyDescent="0.3">
      <c r="C711" s="97"/>
      <c r="D711" s="97"/>
      <c r="E711"/>
      <c r="F711" s="97"/>
      <c r="G711"/>
      <c r="H711"/>
      <c r="I711" s="112"/>
      <c r="J711" s="112"/>
      <c r="K711"/>
      <c r="L711"/>
      <c r="M711" s="112"/>
      <c r="N711" s="112"/>
      <c r="O711"/>
      <c r="P711"/>
      <c r="Q711"/>
      <c r="R711"/>
      <c r="S711"/>
      <c r="T711" s="99"/>
      <c r="U711" s="99"/>
      <c r="V711" s="99"/>
      <c r="W711" s="99"/>
      <c r="X711" s="99"/>
      <c r="Y711" s="99"/>
      <c r="Z711" s="99"/>
      <c r="AA711" s="99"/>
      <c r="AB711" s="99"/>
    </row>
    <row r="712" spans="3:28" s="96" customFormat="1" x14ac:dyDescent="0.3">
      <c r="C712" s="97"/>
      <c r="D712" s="97"/>
      <c r="E712"/>
      <c r="F712" s="97"/>
      <c r="G712"/>
      <c r="H712"/>
      <c r="I712" s="112"/>
      <c r="J712" s="112"/>
      <c r="K712"/>
      <c r="L712"/>
      <c r="M712" s="112"/>
      <c r="N712" s="112"/>
      <c r="O712"/>
      <c r="P712"/>
      <c r="Q712"/>
      <c r="R712"/>
      <c r="S712"/>
      <c r="T712" s="99"/>
      <c r="U712" s="99"/>
      <c r="V712" s="99"/>
      <c r="W712" s="99"/>
      <c r="X712" s="99"/>
      <c r="Y712" s="99"/>
      <c r="Z712" s="99"/>
      <c r="AA712" s="99"/>
      <c r="AB712" s="99"/>
    </row>
    <row r="713" spans="3:28" s="96" customFormat="1" x14ac:dyDescent="0.3">
      <c r="C713" s="97"/>
      <c r="D713" s="97"/>
      <c r="E713"/>
      <c r="F713" s="97"/>
      <c r="G713"/>
      <c r="H713"/>
      <c r="I713" s="112"/>
      <c r="J713" s="112"/>
      <c r="K713"/>
      <c r="L713"/>
      <c r="M713" s="112"/>
      <c r="N713" s="112"/>
      <c r="O713"/>
      <c r="P713"/>
      <c r="Q713"/>
      <c r="R713"/>
      <c r="S713"/>
      <c r="T713" s="99"/>
      <c r="U713" s="99"/>
      <c r="V713" s="99"/>
      <c r="W713" s="99"/>
      <c r="X713" s="99"/>
      <c r="Y713" s="99"/>
      <c r="Z713" s="99"/>
      <c r="AA713" s="99"/>
      <c r="AB713" s="99"/>
    </row>
    <row r="714" spans="3:28" s="96" customFormat="1" x14ac:dyDescent="0.3">
      <c r="C714" s="97"/>
      <c r="D714" s="97"/>
      <c r="E714"/>
      <c r="F714" s="97"/>
      <c r="G714"/>
      <c r="H714"/>
      <c r="I714" s="112"/>
      <c r="J714" s="112"/>
      <c r="K714"/>
      <c r="L714"/>
      <c r="M714" s="112"/>
      <c r="N714" s="112"/>
      <c r="O714"/>
      <c r="P714"/>
      <c r="Q714"/>
      <c r="R714"/>
      <c r="S714"/>
      <c r="T714" s="99"/>
      <c r="U714" s="99"/>
      <c r="V714" s="99"/>
      <c r="W714" s="99"/>
      <c r="X714" s="99"/>
      <c r="Y714" s="99"/>
      <c r="Z714" s="99"/>
      <c r="AA714" s="99"/>
      <c r="AB714" s="99"/>
    </row>
    <row r="715" spans="3:28" s="96" customFormat="1" x14ac:dyDescent="0.3">
      <c r="C715" s="97"/>
      <c r="D715" s="97"/>
      <c r="E715"/>
      <c r="F715" s="97"/>
      <c r="G715"/>
      <c r="H715"/>
      <c r="I715" s="112"/>
      <c r="J715" s="112"/>
      <c r="K715"/>
      <c r="L715"/>
      <c r="M715" s="112"/>
      <c r="N715" s="112"/>
      <c r="O715"/>
      <c r="P715"/>
      <c r="Q715"/>
      <c r="R715"/>
      <c r="S715"/>
      <c r="T715" s="99"/>
      <c r="U715" s="99"/>
      <c r="V715" s="99"/>
      <c r="W715" s="99"/>
      <c r="X715" s="99"/>
      <c r="Y715" s="99"/>
      <c r="Z715" s="99"/>
      <c r="AA715" s="99"/>
      <c r="AB715" s="99"/>
    </row>
    <row r="716" spans="3:28" s="96" customFormat="1" x14ac:dyDescent="0.3">
      <c r="C716" s="97"/>
      <c r="D716" s="97"/>
      <c r="E716"/>
      <c r="F716" s="97"/>
      <c r="G716"/>
      <c r="H716"/>
      <c r="I716" s="112"/>
      <c r="J716" s="112"/>
      <c r="K716"/>
      <c r="L716"/>
      <c r="M716" s="112"/>
      <c r="N716" s="112"/>
      <c r="O716"/>
      <c r="P716"/>
      <c r="Q716"/>
      <c r="R716"/>
      <c r="S716"/>
      <c r="T716" s="99"/>
      <c r="U716" s="99"/>
      <c r="V716" s="99"/>
      <c r="W716" s="99"/>
      <c r="X716" s="99"/>
      <c r="Y716" s="99"/>
      <c r="Z716" s="99"/>
      <c r="AA716" s="99"/>
      <c r="AB716" s="99"/>
    </row>
    <row r="717" spans="3:28" s="96" customFormat="1" x14ac:dyDescent="0.3">
      <c r="C717" s="97"/>
      <c r="D717" s="97"/>
      <c r="E717"/>
      <c r="F717" s="97"/>
      <c r="G717"/>
      <c r="H717"/>
      <c r="I717" s="112"/>
      <c r="J717" s="112"/>
      <c r="K717"/>
      <c r="L717"/>
      <c r="M717" s="112"/>
      <c r="N717" s="112"/>
      <c r="O717"/>
      <c r="P717"/>
      <c r="Q717"/>
      <c r="R717"/>
      <c r="S717"/>
      <c r="T717" s="99"/>
      <c r="U717" s="99"/>
      <c r="V717" s="99"/>
      <c r="W717" s="99"/>
      <c r="X717" s="99"/>
      <c r="Y717" s="99"/>
      <c r="Z717" s="99"/>
      <c r="AA717" s="99"/>
      <c r="AB717" s="99"/>
    </row>
    <row r="718" spans="3:28" s="96" customFormat="1" x14ac:dyDescent="0.3">
      <c r="C718" s="97"/>
      <c r="D718" s="97"/>
      <c r="E718"/>
      <c r="F718" s="97"/>
      <c r="G718"/>
      <c r="H718"/>
      <c r="I718" s="112"/>
      <c r="J718" s="112"/>
      <c r="K718"/>
      <c r="L718"/>
      <c r="M718" s="112"/>
      <c r="N718" s="112"/>
      <c r="O718"/>
      <c r="P718"/>
      <c r="Q718"/>
      <c r="R718"/>
      <c r="S718"/>
      <c r="T718" s="99"/>
      <c r="U718" s="99"/>
      <c r="V718" s="99"/>
      <c r="W718" s="99"/>
      <c r="X718" s="99"/>
      <c r="Y718" s="99"/>
      <c r="Z718" s="99"/>
      <c r="AA718" s="99"/>
      <c r="AB718" s="99"/>
    </row>
    <row r="719" spans="3:28" s="96" customFormat="1" x14ac:dyDescent="0.3">
      <c r="C719" s="97"/>
      <c r="D719" s="97"/>
      <c r="E719"/>
      <c r="F719" s="97"/>
      <c r="G719"/>
      <c r="H719"/>
      <c r="I719" s="112"/>
      <c r="J719" s="112"/>
      <c r="K719"/>
      <c r="L719"/>
      <c r="M719" s="112"/>
      <c r="N719" s="112"/>
      <c r="O719"/>
      <c r="P719"/>
      <c r="Q719"/>
      <c r="R719"/>
      <c r="S719"/>
      <c r="T719" s="99"/>
      <c r="U719" s="99"/>
      <c r="V719" s="99"/>
      <c r="W719" s="99"/>
      <c r="X719" s="99"/>
      <c r="Y719" s="99"/>
      <c r="Z719" s="99"/>
      <c r="AA719" s="99"/>
      <c r="AB719" s="99"/>
    </row>
    <row r="720" spans="3:28" s="96" customFormat="1" x14ac:dyDescent="0.3">
      <c r="C720" s="97"/>
      <c r="D720" s="97"/>
      <c r="E720"/>
      <c r="F720" s="97"/>
      <c r="G720"/>
      <c r="H720"/>
      <c r="I720" s="112"/>
      <c r="J720" s="112"/>
      <c r="K720"/>
      <c r="L720"/>
      <c r="M720" s="112"/>
      <c r="N720" s="112"/>
      <c r="O720"/>
      <c r="P720"/>
      <c r="Q720"/>
      <c r="R720"/>
      <c r="S720"/>
      <c r="T720" s="99"/>
      <c r="U720" s="99"/>
      <c r="V720" s="99"/>
      <c r="W720" s="99"/>
      <c r="X720" s="99"/>
      <c r="Y720" s="99"/>
      <c r="Z720" s="99"/>
      <c r="AA720" s="99"/>
      <c r="AB720" s="99"/>
    </row>
    <row r="721" spans="3:28" s="96" customFormat="1" x14ac:dyDescent="0.3">
      <c r="C721" s="97"/>
      <c r="D721" s="97"/>
      <c r="E721"/>
      <c r="F721" s="97"/>
      <c r="G721"/>
      <c r="H721"/>
      <c r="I721" s="112"/>
      <c r="J721" s="112"/>
      <c r="K721"/>
      <c r="L721"/>
      <c r="M721" s="112"/>
      <c r="N721" s="112"/>
      <c r="O721"/>
      <c r="P721"/>
      <c r="Q721"/>
      <c r="R721"/>
      <c r="S721"/>
      <c r="T721" s="99"/>
      <c r="U721" s="99"/>
      <c r="V721" s="99"/>
      <c r="W721" s="99"/>
      <c r="X721" s="99"/>
      <c r="Y721" s="99"/>
      <c r="Z721" s="99"/>
      <c r="AA721" s="99"/>
      <c r="AB721" s="99"/>
    </row>
    <row r="722" spans="3:28" s="96" customFormat="1" x14ac:dyDescent="0.3">
      <c r="C722" s="97"/>
      <c r="D722" s="97"/>
      <c r="E722"/>
      <c r="F722" s="97"/>
      <c r="G722"/>
      <c r="H722"/>
      <c r="I722" s="112"/>
      <c r="J722" s="112"/>
      <c r="K722"/>
      <c r="L722"/>
      <c r="M722" s="112"/>
      <c r="N722" s="112"/>
      <c r="O722"/>
      <c r="P722"/>
      <c r="Q722"/>
      <c r="R722"/>
      <c r="S722"/>
      <c r="T722" s="99"/>
      <c r="U722" s="99"/>
      <c r="V722" s="99"/>
      <c r="W722" s="99"/>
      <c r="X722" s="99"/>
      <c r="Y722" s="99"/>
      <c r="Z722" s="99"/>
      <c r="AA722" s="99"/>
      <c r="AB722" s="99"/>
    </row>
    <row r="723" spans="3:28" s="96" customFormat="1" x14ac:dyDescent="0.3">
      <c r="C723" s="97"/>
      <c r="D723" s="97"/>
      <c r="E723"/>
      <c r="F723" s="97"/>
      <c r="G723"/>
      <c r="H723"/>
      <c r="I723" s="112"/>
      <c r="J723" s="112"/>
      <c r="K723"/>
      <c r="L723"/>
      <c r="M723" s="112"/>
      <c r="N723" s="112"/>
      <c r="O723"/>
      <c r="P723"/>
      <c r="Q723"/>
      <c r="R723"/>
      <c r="S723"/>
      <c r="T723" s="99"/>
      <c r="U723" s="99"/>
      <c r="V723" s="99"/>
      <c r="W723" s="99"/>
      <c r="X723" s="99"/>
      <c r="Y723" s="99"/>
      <c r="Z723" s="99"/>
      <c r="AA723" s="99"/>
      <c r="AB723" s="99"/>
    </row>
    <row r="724" spans="3:28" s="96" customFormat="1" x14ac:dyDescent="0.3">
      <c r="C724" s="97"/>
      <c r="D724" s="97"/>
      <c r="E724"/>
      <c r="F724" s="97"/>
      <c r="G724"/>
      <c r="H724"/>
      <c r="I724" s="112"/>
      <c r="J724" s="112"/>
      <c r="K724"/>
      <c r="L724"/>
      <c r="M724" s="112"/>
      <c r="N724" s="112"/>
      <c r="O724"/>
      <c r="P724"/>
      <c r="Q724"/>
      <c r="R724"/>
      <c r="S724"/>
      <c r="T724" s="99"/>
      <c r="U724" s="99"/>
      <c r="V724" s="99"/>
      <c r="W724" s="99"/>
      <c r="X724" s="99"/>
      <c r="Y724" s="99"/>
      <c r="Z724" s="99"/>
      <c r="AA724" s="99"/>
      <c r="AB724" s="99"/>
    </row>
    <row r="725" spans="3:28" s="96" customFormat="1" x14ac:dyDescent="0.3">
      <c r="C725" s="97"/>
      <c r="D725" s="97"/>
      <c r="E725"/>
      <c r="F725" s="97"/>
      <c r="G725"/>
      <c r="H725"/>
      <c r="I725" s="112"/>
      <c r="J725" s="112"/>
      <c r="K725"/>
      <c r="L725"/>
      <c r="M725" s="112"/>
      <c r="N725" s="112"/>
      <c r="O725"/>
      <c r="P725"/>
      <c r="Q725"/>
      <c r="R725"/>
      <c r="S725"/>
      <c r="T725" s="99"/>
      <c r="U725" s="99"/>
      <c r="V725" s="99"/>
      <c r="W725" s="99"/>
      <c r="X725" s="99"/>
      <c r="Y725" s="99"/>
      <c r="Z725" s="99"/>
      <c r="AA725" s="99"/>
      <c r="AB725" s="99"/>
    </row>
    <row r="726" spans="3:28" s="96" customFormat="1" x14ac:dyDescent="0.3">
      <c r="C726" s="97"/>
      <c r="D726" s="97"/>
      <c r="E726"/>
      <c r="F726" s="97"/>
      <c r="G726"/>
      <c r="H726"/>
      <c r="I726" s="112"/>
      <c r="J726" s="112"/>
      <c r="K726"/>
      <c r="L726"/>
      <c r="M726" s="112"/>
      <c r="N726" s="112"/>
      <c r="O726"/>
      <c r="P726"/>
      <c r="Q726"/>
      <c r="R726"/>
      <c r="S726"/>
      <c r="T726" s="99"/>
      <c r="U726" s="99"/>
      <c r="V726" s="99"/>
      <c r="W726" s="99"/>
      <c r="X726" s="99"/>
      <c r="Y726" s="99"/>
      <c r="Z726" s="99"/>
      <c r="AA726" s="99"/>
      <c r="AB726" s="99"/>
    </row>
    <row r="727" spans="3:28" s="96" customFormat="1" x14ac:dyDescent="0.3">
      <c r="C727" s="97"/>
      <c r="D727" s="97"/>
      <c r="E727"/>
      <c r="F727" s="97"/>
      <c r="G727"/>
      <c r="H727"/>
      <c r="I727" s="112"/>
      <c r="J727" s="112"/>
      <c r="K727"/>
      <c r="L727"/>
      <c r="M727" s="112"/>
      <c r="N727" s="112"/>
      <c r="O727"/>
      <c r="P727"/>
      <c r="Q727"/>
      <c r="R727"/>
      <c r="S727"/>
      <c r="T727" s="99"/>
      <c r="U727" s="99"/>
      <c r="V727" s="99"/>
      <c r="W727" s="99"/>
      <c r="X727" s="99"/>
      <c r="Y727" s="99"/>
      <c r="Z727" s="99"/>
      <c r="AA727" s="99"/>
      <c r="AB727" s="99"/>
    </row>
    <row r="728" spans="3:28" s="96" customFormat="1" x14ac:dyDescent="0.3">
      <c r="C728" s="97"/>
      <c r="D728" s="97"/>
      <c r="E728"/>
      <c r="F728" s="97"/>
      <c r="G728"/>
      <c r="H728"/>
      <c r="I728" s="112"/>
      <c r="J728" s="112"/>
      <c r="K728"/>
      <c r="L728"/>
      <c r="M728" s="112"/>
      <c r="N728" s="112"/>
      <c r="O728"/>
      <c r="P728"/>
      <c r="Q728"/>
      <c r="R728"/>
      <c r="S728"/>
      <c r="T728" s="99"/>
      <c r="U728" s="99"/>
      <c r="V728" s="99"/>
      <c r="W728" s="99"/>
      <c r="X728" s="99"/>
      <c r="Y728" s="99"/>
      <c r="Z728" s="99"/>
      <c r="AA728" s="99"/>
      <c r="AB728" s="99"/>
    </row>
    <row r="729" spans="3:28" s="96" customFormat="1" x14ac:dyDescent="0.3">
      <c r="C729" s="97"/>
      <c r="D729" s="97"/>
      <c r="E729"/>
      <c r="F729" s="97"/>
      <c r="G729"/>
      <c r="H729"/>
      <c r="I729" s="112"/>
      <c r="J729" s="112"/>
      <c r="K729"/>
      <c r="L729"/>
      <c r="M729" s="112"/>
      <c r="N729" s="112"/>
      <c r="O729"/>
      <c r="P729"/>
      <c r="Q729"/>
      <c r="R729"/>
      <c r="S729"/>
      <c r="T729" s="99"/>
      <c r="U729" s="99"/>
      <c r="V729" s="99"/>
      <c r="W729" s="99"/>
      <c r="X729" s="99"/>
      <c r="Y729" s="99"/>
      <c r="Z729" s="99"/>
      <c r="AA729" s="99"/>
      <c r="AB729" s="99"/>
    </row>
    <row r="730" spans="3:28" s="96" customFormat="1" x14ac:dyDescent="0.3">
      <c r="C730" s="97"/>
      <c r="D730" s="97"/>
      <c r="E730"/>
      <c r="F730" s="97"/>
      <c r="G730"/>
      <c r="H730"/>
      <c r="I730" s="112"/>
      <c r="J730" s="112"/>
      <c r="K730"/>
      <c r="L730"/>
      <c r="M730" s="112"/>
      <c r="N730" s="112"/>
      <c r="O730"/>
      <c r="P730"/>
      <c r="Q730"/>
      <c r="R730"/>
      <c r="S730"/>
      <c r="T730" s="99"/>
      <c r="U730" s="99"/>
      <c r="V730" s="99"/>
      <c r="W730" s="99"/>
      <c r="X730" s="99"/>
      <c r="Y730" s="99"/>
      <c r="Z730" s="99"/>
      <c r="AA730" s="99"/>
      <c r="AB730" s="99"/>
    </row>
    <row r="731" spans="3:28" s="96" customFormat="1" x14ac:dyDescent="0.3">
      <c r="C731" s="97"/>
      <c r="D731" s="97"/>
      <c r="E731"/>
      <c r="F731" s="97"/>
      <c r="G731"/>
      <c r="H731"/>
      <c r="I731" s="112"/>
      <c r="J731" s="112"/>
      <c r="K731"/>
      <c r="L731"/>
      <c r="M731" s="112"/>
      <c r="N731" s="112"/>
      <c r="O731"/>
      <c r="P731"/>
      <c r="Q731"/>
      <c r="R731"/>
      <c r="S731"/>
      <c r="T731" s="99"/>
      <c r="U731" s="99"/>
      <c r="V731" s="99"/>
      <c r="W731" s="99"/>
      <c r="X731" s="99"/>
      <c r="Y731" s="99"/>
      <c r="Z731" s="99"/>
      <c r="AA731" s="99"/>
      <c r="AB731" s="99"/>
    </row>
    <row r="732" spans="3:28" s="96" customFormat="1" x14ac:dyDescent="0.3">
      <c r="C732" s="97"/>
      <c r="D732" s="97"/>
      <c r="E732"/>
      <c r="F732" s="97"/>
      <c r="G732"/>
      <c r="H732"/>
      <c r="I732" s="112"/>
      <c r="J732" s="112"/>
      <c r="K732"/>
      <c r="L732"/>
      <c r="M732" s="112"/>
      <c r="N732" s="112"/>
      <c r="O732"/>
      <c r="P732"/>
      <c r="Q732"/>
      <c r="R732"/>
      <c r="S732"/>
      <c r="T732" s="99"/>
      <c r="U732" s="99"/>
      <c r="V732" s="99"/>
      <c r="W732" s="99"/>
      <c r="X732" s="99"/>
      <c r="Y732" s="99"/>
      <c r="Z732" s="99"/>
      <c r="AA732" s="99"/>
      <c r="AB732" s="99"/>
    </row>
    <row r="733" spans="3:28" s="96" customFormat="1" x14ac:dyDescent="0.3">
      <c r="C733" s="97"/>
      <c r="D733" s="97"/>
      <c r="E733"/>
      <c r="F733" s="97"/>
      <c r="G733"/>
      <c r="H733"/>
      <c r="I733" s="112"/>
      <c r="J733" s="112"/>
      <c r="K733"/>
      <c r="L733"/>
      <c r="M733" s="112"/>
      <c r="N733" s="112"/>
      <c r="O733"/>
      <c r="P733"/>
      <c r="Q733"/>
      <c r="R733"/>
      <c r="S733"/>
      <c r="T733" s="99"/>
      <c r="U733" s="99"/>
      <c r="V733" s="99"/>
      <c r="W733" s="99"/>
      <c r="X733" s="99"/>
      <c r="Y733" s="99"/>
      <c r="Z733" s="99"/>
      <c r="AA733" s="99"/>
      <c r="AB733" s="99"/>
    </row>
    <row r="734" spans="3:28" s="96" customFormat="1" x14ac:dyDescent="0.3">
      <c r="C734" s="97"/>
      <c r="D734" s="97"/>
      <c r="E734"/>
      <c r="F734" s="97"/>
      <c r="G734"/>
      <c r="H734"/>
      <c r="I734" s="112"/>
      <c r="J734" s="112"/>
      <c r="K734"/>
      <c r="L734"/>
      <c r="M734" s="112"/>
      <c r="N734" s="112"/>
      <c r="O734"/>
      <c r="P734"/>
      <c r="Q734"/>
      <c r="R734"/>
      <c r="S734"/>
      <c r="T734" s="99"/>
      <c r="U734" s="99"/>
      <c r="V734" s="99"/>
      <c r="W734" s="99"/>
      <c r="X734" s="99"/>
      <c r="Y734" s="99"/>
      <c r="Z734" s="99"/>
      <c r="AA734" s="99"/>
      <c r="AB734" s="99"/>
    </row>
    <row r="735" spans="3:28" s="96" customFormat="1" x14ac:dyDescent="0.3">
      <c r="C735" s="97"/>
      <c r="D735" s="97"/>
      <c r="E735"/>
      <c r="F735" s="97"/>
      <c r="G735"/>
      <c r="H735"/>
      <c r="I735" s="112"/>
      <c r="J735" s="112"/>
      <c r="K735"/>
      <c r="L735"/>
      <c r="M735" s="112"/>
      <c r="N735" s="112"/>
      <c r="O735"/>
      <c r="P735"/>
      <c r="Q735"/>
      <c r="R735"/>
      <c r="S735"/>
      <c r="T735" s="99"/>
      <c r="U735" s="99"/>
      <c r="V735" s="99"/>
      <c r="W735" s="99"/>
      <c r="X735" s="99"/>
      <c r="Y735" s="99"/>
      <c r="Z735" s="99"/>
      <c r="AA735" s="99"/>
      <c r="AB735" s="99"/>
    </row>
    <row r="736" spans="3:28" s="96" customFormat="1" x14ac:dyDescent="0.3">
      <c r="C736" s="97"/>
      <c r="D736" s="97"/>
      <c r="E736"/>
      <c r="F736" s="97"/>
      <c r="G736"/>
      <c r="H736"/>
      <c r="I736" s="112"/>
      <c r="J736" s="112"/>
      <c r="K736"/>
      <c r="L736"/>
      <c r="M736" s="112"/>
      <c r="N736" s="112"/>
      <c r="O736"/>
      <c r="P736"/>
      <c r="Q736"/>
      <c r="R736"/>
      <c r="S736"/>
      <c r="T736" s="99"/>
      <c r="U736" s="99"/>
      <c r="V736" s="99"/>
      <c r="W736" s="99"/>
      <c r="X736" s="99"/>
      <c r="Y736" s="99"/>
      <c r="Z736" s="99"/>
      <c r="AA736" s="99"/>
      <c r="AB736" s="99"/>
    </row>
    <row r="737" spans="3:28" s="96" customFormat="1" x14ac:dyDescent="0.3">
      <c r="C737" s="97"/>
      <c r="D737" s="97"/>
      <c r="E737"/>
      <c r="F737" s="97"/>
      <c r="G737"/>
      <c r="H737"/>
      <c r="I737" s="112"/>
      <c r="J737" s="112"/>
      <c r="K737"/>
      <c r="L737"/>
      <c r="M737" s="112"/>
      <c r="N737" s="112"/>
      <c r="O737"/>
      <c r="P737"/>
      <c r="Q737"/>
      <c r="R737"/>
      <c r="S737"/>
      <c r="T737" s="99"/>
      <c r="U737" s="99"/>
      <c r="V737" s="99"/>
      <c r="W737" s="99"/>
      <c r="X737" s="99"/>
      <c r="Y737" s="99"/>
      <c r="Z737" s="99"/>
      <c r="AA737" s="99"/>
      <c r="AB737" s="99"/>
    </row>
    <row r="738" spans="3:28" s="96" customFormat="1" x14ac:dyDescent="0.3">
      <c r="C738" s="97"/>
      <c r="D738" s="97"/>
      <c r="E738"/>
      <c r="F738" s="97"/>
      <c r="G738"/>
      <c r="H738"/>
      <c r="I738" s="112"/>
      <c r="J738" s="112"/>
      <c r="K738"/>
      <c r="L738"/>
      <c r="M738" s="112"/>
      <c r="N738" s="112"/>
      <c r="O738"/>
      <c r="P738"/>
      <c r="Q738"/>
      <c r="R738"/>
      <c r="S738"/>
      <c r="T738" s="99"/>
      <c r="U738" s="99"/>
      <c r="V738" s="99"/>
      <c r="W738" s="99"/>
      <c r="X738" s="99"/>
      <c r="Y738" s="99"/>
      <c r="Z738" s="99"/>
      <c r="AA738" s="99"/>
      <c r="AB738" s="99"/>
    </row>
    <row r="739" spans="3:28" s="96" customFormat="1" x14ac:dyDescent="0.3">
      <c r="C739" s="97"/>
      <c r="D739" s="97"/>
      <c r="E739"/>
      <c r="F739" s="97"/>
      <c r="G739"/>
      <c r="H739"/>
      <c r="I739" s="112"/>
      <c r="J739" s="112"/>
      <c r="K739"/>
      <c r="L739"/>
      <c r="M739" s="112"/>
      <c r="N739" s="112"/>
      <c r="O739"/>
      <c r="P739"/>
      <c r="Q739"/>
      <c r="R739"/>
      <c r="S739"/>
      <c r="T739" s="99"/>
      <c r="U739" s="99"/>
      <c r="V739" s="99"/>
      <c r="W739" s="99"/>
      <c r="X739" s="99"/>
      <c r="Y739" s="99"/>
      <c r="Z739" s="99"/>
      <c r="AA739" s="99"/>
      <c r="AB739" s="99"/>
    </row>
    <row r="740" spans="3:28" s="96" customFormat="1" x14ac:dyDescent="0.3">
      <c r="C740" s="97"/>
      <c r="D740" s="97"/>
      <c r="E740"/>
      <c r="F740" s="97"/>
      <c r="G740"/>
      <c r="H740"/>
      <c r="I740" s="112"/>
      <c r="J740" s="112"/>
      <c r="K740"/>
      <c r="L740"/>
      <c r="M740" s="112"/>
      <c r="N740" s="112"/>
      <c r="O740"/>
      <c r="P740"/>
      <c r="Q740"/>
      <c r="R740"/>
      <c r="S740"/>
      <c r="T740" s="99"/>
      <c r="U740" s="99"/>
      <c r="V740" s="99"/>
      <c r="W740" s="99"/>
      <c r="X740" s="99"/>
      <c r="Y740" s="99"/>
      <c r="Z740" s="99"/>
      <c r="AA740" s="99"/>
      <c r="AB740" s="99"/>
    </row>
    <row r="741" spans="3:28" s="96" customFormat="1" x14ac:dyDescent="0.3">
      <c r="C741" s="97"/>
      <c r="D741" s="97"/>
      <c r="E741"/>
      <c r="F741" s="97"/>
      <c r="G741"/>
      <c r="H741"/>
      <c r="I741" s="112"/>
      <c r="J741" s="112"/>
      <c r="K741"/>
      <c r="L741"/>
      <c r="M741" s="112"/>
      <c r="N741" s="112"/>
      <c r="O741"/>
      <c r="P741"/>
      <c r="Q741"/>
      <c r="R741"/>
      <c r="S741"/>
      <c r="T741" s="99"/>
      <c r="U741" s="99"/>
      <c r="V741" s="99"/>
      <c r="W741" s="99"/>
      <c r="X741" s="99"/>
      <c r="Y741" s="99"/>
      <c r="Z741" s="99"/>
      <c r="AA741" s="99"/>
      <c r="AB741" s="99"/>
    </row>
    <row r="742" spans="3:28" s="96" customFormat="1" x14ac:dyDescent="0.3">
      <c r="C742" s="97"/>
      <c r="D742" s="97"/>
      <c r="E742"/>
      <c r="F742" s="97"/>
      <c r="G742"/>
      <c r="H742"/>
      <c r="I742" s="112"/>
      <c r="J742" s="112"/>
      <c r="K742"/>
      <c r="L742"/>
      <c r="M742" s="112"/>
      <c r="N742" s="112"/>
      <c r="O742"/>
      <c r="P742"/>
      <c r="Q742"/>
      <c r="R742"/>
      <c r="S742"/>
      <c r="T742" s="99"/>
      <c r="U742" s="99"/>
      <c r="V742" s="99"/>
      <c r="W742" s="99"/>
      <c r="X742" s="99"/>
      <c r="Y742" s="99"/>
      <c r="Z742" s="99"/>
      <c r="AA742" s="99"/>
      <c r="AB742" s="99"/>
    </row>
    <row r="743" spans="3:28" s="96" customFormat="1" x14ac:dyDescent="0.3">
      <c r="C743" s="97"/>
      <c r="D743" s="97"/>
      <c r="E743"/>
      <c r="F743" s="97"/>
      <c r="G743"/>
      <c r="H743"/>
      <c r="I743" s="112"/>
      <c r="J743" s="112"/>
      <c r="K743"/>
      <c r="L743"/>
      <c r="M743" s="112"/>
      <c r="N743" s="112"/>
      <c r="O743"/>
      <c r="P743"/>
      <c r="Q743"/>
      <c r="R743"/>
      <c r="S743"/>
      <c r="T743" s="99"/>
      <c r="U743" s="99"/>
      <c r="V743" s="99"/>
      <c r="W743" s="99"/>
      <c r="X743" s="99"/>
      <c r="Y743" s="99"/>
      <c r="Z743" s="99"/>
      <c r="AA743" s="99"/>
      <c r="AB743" s="99"/>
    </row>
    <row r="744" spans="3:28" s="96" customFormat="1" x14ac:dyDescent="0.3">
      <c r="C744" s="97"/>
      <c r="D744" s="97"/>
      <c r="E744"/>
      <c r="F744" s="97"/>
      <c r="G744"/>
      <c r="H744"/>
      <c r="I744" s="112"/>
      <c r="J744" s="112"/>
      <c r="K744"/>
      <c r="L744"/>
      <c r="M744" s="112"/>
      <c r="N744" s="112"/>
      <c r="O744"/>
      <c r="P744"/>
      <c r="Q744"/>
      <c r="R744"/>
      <c r="S744"/>
      <c r="T744" s="99"/>
      <c r="U744" s="99"/>
      <c r="V744" s="99"/>
      <c r="W744" s="99"/>
      <c r="X744" s="99"/>
      <c r="Y744" s="99"/>
      <c r="Z744" s="99"/>
      <c r="AA744" s="99"/>
      <c r="AB744" s="99"/>
    </row>
    <row r="745" spans="3:28" s="96" customFormat="1" x14ac:dyDescent="0.3">
      <c r="C745" s="97"/>
      <c r="D745" s="97"/>
      <c r="E745"/>
      <c r="F745" s="97"/>
      <c r="G745"/>
      <c r="H745"/>
      <c r="I745" s="112"/>
      <c r="J745" s="112"/>
      <c r="K745"/>
      <c r="L745"/>
      <c r="M745" s="112"/>
      <c r="N745" s="112"/>
      <c r="O745"/>
      <c r="P745"/>
      <c r="Q745"/>
      <c r="R745"/>
      <c r="S745"/>
      <c r="T745" s="99"/>
      <c r="U745" s="99"/>
      <c r="V745" s="99"/>
      <c r="W745" s="99"/>
      <c r="X745" s="99"/>
      <c r="Y745" s="99"/>
      <c r="Z745" s="99"/>
      <c r="AA745" s="99"/>
      <c r="AB745" s="99"/>
    </row>
    <row r="746" spans="3:28" s="96" customFormat="1" x14ac:dyDescent="0.3">
      <c r="C746" s="97"/>
      <c r="D746" s="97"/>
      <c r="E746"/>
      <c r="F746" s="97"/>
      <c r="G746"/>
      <c r="H746"/>
      <c r="I746" s="112"/>
      <c r="J746" s="112"/>
      <c r="K746"/>
      <c r="L746"/>
      <c r="M746" s="112"/>
      <c r="N746" s="112"/>
      <c r="O746"/>
      <c r="P746"/>
      <c r="Q746"/>
      <c r="R746"/>
      <c r="S746"/>
      <c r="T746" s="99"/>
      <c r="U746" s="99"/>
      <c r="V746" s="99"/>
      <c r="W746" s="99"/>
      <c r="X746" s="99"/>
      <c r="Y746" s="99"/>
      <c r="Z746" s="99"/>
      <c r="AA746" s="99"/>
      <c r="AB746" s="99"/>
    </row>
    <row r="747" spans="3:28" s="96" customFormat="1" x14ac:dyDescent="0.3">
      <c r="C747" s="97"/>
      <c r="D747" s="97"/>
      <c r="E747"/>
      <c r="F747" s="97"/>
      <c r="G747"/>
      <c r="H747"/>
      <c r="I747" s="112"/>
      <c r="J747" s="112"/>
      <c r="K747"/>
      <c r="L747"/>
      <c r="M747" s="112"/>
      <c r="N747" s="112"/>
      <c r="O747"/>
      <c r="P747"/>
      <c r="Q747"/>
      <c r="R747"/>
      <c r="S747"/>
      <c r="T747" s="99"/>
      <c r="U747" s="99"/>
      <c r="V747" s="99"/>
      <c r="W747" s="99"/>
      <c r="X747" s="99"/>
      <c r="Y747" s="99"/>
      <c r="Z747" s="99"/>
      <c r="AA747" s="99"/>
      <c r="AB747" s="99"/>
    </row>
    <row r="748" spans="3:28" s="96" customFormat="1" x14ac:dyDescent="0.3">
      <c r="C748" s="97"/>
      <c r="D748" s="97"/>
      <c r="E748"/>
      <c r="F748" s="97"/>
      <c r="G748"/>
      <c r="H748"/>
      <c r="I748" s="112"/>
      <c r="J748" s="112"/>
      <c r="K748"/>
      <c r="L748"/>
      <c r="M748" s="112"/>
      <c r="N748" s="112"/>
      <c r="O748"/>
      <c r="P748"/>
      <c r="Q748"/>
      <c r="R748"/>
      <c r="S748"/>
      <c r="T748" s="99"/>
      <c r="U748" s="99"/>
      <c r="V748" s="99"/>
      <c r="W748" s="99"/>
      <c r="X748" s="99"/>
      <c r="Y748" s="99"/>
      <c r="Z748" s="99"/>
      <c r="AA748" s="99"/>
      <c r="AB748" s="99"/>
    </row>
    <row r="749" spans="3:28" s="96" customFormat="1" x14ac:dyDescent="0.3">
      <c r="C749" s="97"/>
      <c r="D749" s="97"/>
      <c r="E749"/>
      <c r="F749" s="97"/>
      <c r="G749"/>
      <c r="H749"/>
      <c r="I749" s="112"/>
      <c r="J749" s="112"/>
      <c r="K749"/>
      <c r="L749"/>
      <c r="M749" s="112"/>
      <c r="N749" s="112"/>
      <c r="O749"/>
      <c r="P749"/>
      <c r="Q749"/>
      <c r="R749"/>
      <c r="S749"/>
      <c r="T749" s="99"/>
      <c r="U749" s="99"/>
      <c r="V749" s="99"/>
      <c r="W749" s="99"/>
      <c r="X749" s="99"/>
      <c r="Y749" s="99"/>
      <c r="Z749" s="99"/>
      <c r="AA749" s="99"/>
      <c r="AB749" s="99"/>
    </row>
    <row r="750" spans="3:28" s="96" customFormat="1" x14ac:dyDescent="0.3">
      <c r="C750" s="97"/>
      <c r="D750" s="97"/>
      <c r="E750"/>
      <c r="F750" s="97"/>
      <c r="G750"/>
      <c r="H750"/>
      <c r="I750" s="112"/>
      <c r="J750" s="112"/>
      <c r="K750"/>
      <c r="L750"/>
      <c r="M750" s="112"/>
      <c r="N750" s="112"/>
      <c r="O750"/>
      <c r="P750"/>
      <c r="Q750"/>
      <c r="R750"/>
      <c r="S750"/>
      <c r="T750" s="99"/>
      <c r="U750" s="99"/>
      <c r="V750" s="99"/>
      <c r="W750" s="99"/>
      <c r="X750" s="99"/>
      <c r="Y750" s="99"/>
      <c r="Z750" s="99"/>
      <c r="AA750" s="99"/>
      <c r="AB750" s="99"/>
    </row>
    <row r="751" spans="3:28" s="96" customFormat="1" x14ac:dyDescent="0.3">
      <c r="C751" s="97"/>
      <c r="D751" s="97"/>
      <c r="E751"/>
      <c r="F751" s="97"/>
      <c r="G751"/>
      <c r="H751"/>
      <c r="I751" s="112"/>
      <c r="J751" s="112"/>
      <c r="K751"/>
      <c r="L751"/>
      <c r="M751" s="112"/>
      <c r="N751" s="112"/>
      <c r="O751"/>
      <c r="P751"/>
      <c r="Q751"/>
      <c r="R751"/>
      <c r="S751"/>
      <c r="T751" s="99"/>
      <c r="U751" s="99"/>
      <c r="V751" s="99"/>
      <c r="W751" s="99"/>
      <c r="X751" s="99"/>
      <c r="Y751" s="99"/>
      <c r="Z751" s="99"/>
      <c r="AA751" s="99"/>
      <c r="AB751" s="99"/>
    </row>
    <row r="752" spans="3:28" s="96" customFormat="1" x14ac:dyDescent="0.3">
      <c r="C752" s="97"/>
      <c r="D752" s="97"/>
      <c r="E752"/>
      <c r="F752" s="97"/>
      <c r="G752"/>
      <c r="H752"/>
      <c r="I752" s="112"/>
      <c r="J752" s="112"/>
      <c r="K752"/>
      <c r="L752"/>
      <c r="M752" s="112"/>
      <c r="N752" s="112"/>
      <c r="O752"/>
      <c r="P752"/>
      <c r="Q752"/>
      <c r="R752"/>
      <c r="S752"/>
      <c r="T752" s="99"/>
      <c r="U752" s="99"/>
      <c r="V752" s="99"/>
      <c r="W752" s="99"/>
      <c r="X752" s="99"/>
      <c r="Y752" s="99"/>
      <c r="Z752" s="99"/>
      <c r="AA752" s="99"/>
      <c r="AB752" s="99"/>
    </row>
    <row r="753" spans="3:28" s="96" customFormat="1" x14ac:dyDescent="0.3">
      <c r="C753" s="97"/>
      <c r="D753" s="97"/>
      <c r="E753"/>
      <c r="F753" s="97"/>
      <c r="G753"/>
      <c r="H753"/>
      <c r="I753" s="112"/>
      <c r="J753" s="112"/>
      <c r="K753"/>
      <c r="L753"/>
      <c r="M753" s="112"/>
      <c r="N753" s="112"/>
      <c r="O753"/>
      <c r="P753"/>
      <c r="Q753"/>
      <c r="R753"/>
      <c r="S753"/>
      <c r="T753" s="99"/>
      <c r="U753" s="99"/>
      <c r="V753" s="99"/>
      <c r="W753" s="99"/>
      <c r="X753" s="99"/>
      <c r="Y753" s="99"/>
      <c r="Z753" s="99"/>
      <c r="AA753" s="99"/>
      <c r="AB753" s="99"/>
    </row>
    <row r="754" spans="3:28" s="96" customFormat="1" x14ac:dyDescent="0.3">
      <c r="C754" s="97"/>
      <c r="D754" s="97"/>
      <c r="E754"/>
      <c r="F754" s="97"/>
      <c r="G754"/>
      <c r="H754"/>
      <c r="I754" s="112"/>
      <c r="J754" s="112"/>
      <c r="K754"/>
      <c r="L754"/>
      <c r="M754" s="112"/>
      <c r="N754" s="112"/>
      <c r="O754"/>
      <c r="P754"/>
      <c r="Q754"/>
      <c r="R754"/>
      <c r="S754"/>
      <c r="T754" s="99"/>
      <c r="U754" s="99"/>
      <c r="V754" s="99"/>
      <c r="W754" s="99"/>
      <c r="X754" s="99"/>
      <c r="Y754" s="99"/>
      <c r="Z754" s="99"/>
      <c r="AA754" s="99"/>
      <c r="AB754" s="99"/>
    </row>
    <row r="755" spans="3:28" s="96" customFormat="1" x14ac:dyDescent="0.3">
      <c r="C755" s="97"/>
      <c r="D755" s="97"/>
      <c r="E755"/>
      <c r="F755" s="97"/>
      <c r="G755"/>
      <c r="H755"/>
      <c r="I755" s="112"/>
      <c r="J755" s="112"/>
      <c r="K755"/>
      <c r="L755"/>
      <c r="M755" s="112"/>
      <c r="N755" s="112"/>
      <c r="O755"/>
      <c r="P755"/>
      <c r="Q755"/>
      <c r="R755"/>
      <c r="S755"/>
      <c r="T755" s="99"/>
      <c r="U755" s="99"/>
      <c r="V755" s="99"/>
      <c r="W755" s="99"/>
      <c r="X755" s="99"/>
      <c r="Y755" s="99"/>
      <c r="Z755" s="99"/>
      <c r="AA755" s="99"/>
      <c r="AB755" s="99"/>
    </row>
    <row r="756" spans="3:28" s="96" customFormat="1" x14ac:dyDescent="0.3">
      <c r="C756" s="97"/>
      <c r="D756" s="97"/>
      <c r="E756"/>
      <c r="F756" s="97"/>
      <c r="G756"/>
      <c r="H756"/>
      <c r="I756" s="112"/>
      <c r="J756" s="112"/>
      <c r="K756"/>
      <c r="L756"/>
      <c r="M756" s="112"/>
      <c r="N756" s="112"/>
      <c r="O756"/>
      <c r="P756"/>
      <c r="Q756"/>
      <c r="R756"/>
      <c r="S756"/>
      <c r="T756" s="99"/>
      <c r="U756" s="99"/>
      <c r="V756" s="99"/>
      <c r="W756" s="99"/>
      <c r="X756" s="99"/>
      <c r="Y756" s="99"/>
      <c r="Z756" s="99"/>
      <c r="AA756" s="99"/>
      <c r="AB756" s="99"/>
    </row>
    <row r="757" spans="3:28" s="96" customFormat="1" x14ac:dyDescent="0.3">
      <c r="C757" s="97"/>
      <c r="D757" s="97"/>
      <c r="E757"/>
      <c r="F757" s="97"/>
      <c r="G757"/>
      <c r="H757"/>
      <c r="I757" s="112"/>
      <c r="J757" s="112"/>
      <c r="K757"/>
      <c r="L757"/>
      <c r="M757" s="112"/>
      <c r="N757" s="112"/>
      <c r="O757"/>
      <c r="P757"/>
      <c r="Q757"/>
      <c r="R757"/>
      <c r="S757"/>
      <c r="T757" s="99"/>
      <c r="U757" s="99"/>
      <c r="V757" s="99"/>
      <c r="W757" s="99"/>
      <c r="X757" s="99"/>
      <c r="Y757" s="99"/>
      <c r="Z757" s="99"/>
      <c r="AA757" s="99"/>
      <c r="AB757" s="99"/>
    </row>
    <row r="758" spans="3:28" s="96" customFormat="1" x14ac:dyDescent="0.3">
      <c r="C758" s="97"/>
      <c r="D758" s="97"/>
      <c r="E758"/>
      <c r="F758" s="97"/>
      <c r="G758"/>
      <c r="H758"/>
      <c r="I758" s="112"/>
      <c r="J758" s="112"/>
      <c r="K758"/>
      <c r="L758"/>
      <c r="M758" s="112"/>
      <c r="N758" s="112"/>
      <c r="O758"/>
      <c r="P758"/>
      <c r="Q758"/>
      <c r="R758"/>
      <c r="S758"/>
      <c r="T758" s="99"/>
      <c r="U758" s="99"/>
      <c r="V758" s="99"/>
      <c r="W758" s="99"/>
      <c r="X758" s="99"/>
      <c r="Y758" s="99"/>
      <c r="Z758" s="99"/>
      <c r="AA758" s="99"/>
      <c r="AB758" s="99"/>
    </row>
    <row r="759" spans="3:28" s="96" customFormat="1" x14ac:dyDescent="0.3">
      <c r="C759" s="97"/>
      <c r="D759" s="97"/>
      <c r="E759"/>
      <c r="F759" s="97"/>
      <c r="G759"/>
      <c r="H759"/>
      <c r="I759" s="112"/>
      <c r="J759" s="112"/>
      <c r="K759"/>
      <c r="L759"/>
      <c r="M759" s="112"/>
      <c r="N759" s="112"/>
      <c r="O759"/>
      <c r="P759"/>
      <c r="Q759"/>
      <c r="R759"/>
      <c r="S759"/>
      <c r="T759" s="99"/>
      <c r="U759" s="99"/>
      <c r="V759" s="99"/>
      <c r="W759" s="99"/>
      <c r="X759" s="99"/>
      <c r="Y759" s="99"/>
      <c r="Z759" s="99"/>
      <c r="AA759" s="99"/>
      <c r="AB759" s="99"/>
    </row>
    <row r="760" spans="3:28" s="96" customFormat="1" x14ac:dyDescent="0.3">
      <c r="C760" s="97"/>
      <c r="D760" s="97"/>
      <c r="E760"/>
      <c r="F760" s="97"/>
      <c r="G760"/>
      <c r="H760"/>
      <c r="I760" s="112"/>
      <c r="J760" s="112"/>
      <c r="K760"/>
      <c r="L760"/>
      <c r="M760" s="112"/>
      <c r="N760" s="112"/>
      <c r="O760"/>
      <c r="P760"/>
      <c r="Q760"/>
      <c r="R760"/>
      <c r="S760"/>
      <c r="T760" s="99"/>
      <c r="U760" s="99"/>
      <c r="V760" s="99"/>
      <c r="W760" s="99"/>
      <c r="X760" s="99"/>
      <c r="Y760" s="99"/>
      <c r="Z760" s="99"/>
      <c r="AA760" s="99"/>
      <c r="AB760" s="99"/>
    </row>
    <row r="761" spans="3:28" s="96" customFormat="1" x14ac:dyDescent="0.3">
      <c r="C761" s="97"/>
      <c r="D761" s="97"/>
      <c r="E761"/>
      <c r="F761" s="97"/>
      <c r="G761"/>
      <c r="H761"/>
      <c r="I761" s="112"/>
      <c r="J761" s="112"/>
      <c r="K761"/>
      <c r="L761"/>
      <c r="M761" s="112"/>
      <c r="N761" s="112"/>
      <c r="O761"/>
      <c r="P761"/>
      <c r="Q761"/>
      <c r="R761"/>
      <c r="S761"/>
      <c r="T761" s="99"/>
      <c r="U761" s="99"/>
      <c r="V761" s="99"/>
      <c r="W761" s="99"/>
      <c r="X761" s="99"/>
      <c r="Y761" s="99"/>
      <c r="Z761" s="99"/>
      <c r="AA761" s="99"/>
      <c r="AB761" s="99"/>
    </row>
    <row r="762" spans="3:28" s="96" customFormat="1" x14ac:dyDescent="0.3">
      <c r="C762" s="97"/>
      <c r="D762" s="97"/>
      <c r="E762"/>
      <c r="F762" s="97"/>
      <c r="G762"/>
      <c r="H762"/>
      <c r="I762" s="112"/>
      <c r="J762" s="112"/>
      <c r="K762"/>
      <c r="L762"/>
      <c r="M762" s="112"/>
      <c r="N762" s="112"/>
      <c r="O762"/>
      <c r="P762"/>
      <c r="Q762"/>
      <c r="R762"/>
      <c r="S762"/>
      <c r="T762" s="99"/>
      <c r="U762" s="99"/>
      <c r="V762" s="99"/>
      <c r="W762" s="99"/>
      <c r="X762" s="99"/>
      <c r="Y762" s="99"/>
      <c r="Z762" s="99"/>
      <c r="AA762" s="99"/>
      <c r="AB762" s="99"/>
    </row>
    <row r="763" spans="3:28" s="96" customFormat="1" x14ac:dyDescent="0.3">
      <c r="C763" s="97"/>
      <c r="D763" s="97"/>
      <c r="E763"/>
      <c r="F763" s="97"/>
      <c r="G763"/>
      <c r="H763"/>
      <c r="I763" s="112"/>
      <c r="J763" s="112"/>
      <c r="K763"/>
      <c r="L763"/>
      <c r="M763" s="112"/>
      <c r="N763" s="112"/>
      <c r="O763"/>
      <c r="P763"/>
      <c r="Q763"/>
      <c r="R763"/>
      <c r="S763"/>
      <c r="T763" s="99"/>
      <c r="U763" s="99"/>
      <c r="V763" s="99"/>
      <c r="W763" s="99"/>
      <c r="X763" s="99"/>
      <c r="Y763" s="99"/>
      <c r="Z763" s="99"/>
      <c r="AA763" s="99"/>
      <c r="AB763" s="99"/>
    </row>
    <row r="764" spans="3:28" s="96" customFormat="1" x14ac:dyDescent="0.3">
      <c r="C764" s="97"/>
      <c r="D764" s="97"/>
      <c r="E764"/>
      <c r="F764" s="97"/>
      <c r="G764"/>
      <c r="H764"/>
      <c r="I764" s="112"/>
      <c r="J764" s="112"/>
      <c r="K764"/>
      <c r="L764"/>
      <c r="M764" s="112"/>
      <c r="N764" s="112"/>
      <c r="O764"/>
      <c r="P764"/>
      <c r="Q764"/>
      <c r="R764"/>
      <c r="S764"/>
      <c r="T764" s="99"/>
      <c r="U764" s="99"/>
      <c r="V764" s="99"/>
      <c r="W764" s="99"/>
      <c r="X764" s="99"/>
      <c r="Y764" s="99"/>
      <c r="Z764" s="99"/>
      <c r="AA764" s="99"/>
      <c r="AB764" s="99"/>
    </row>
    <row r="765" spans="3:28" s="96" customFormat="1" x14ac:dyDescent="0.3">
      <c r="C765" s="97"/>
      <c r="D765" s="97"/>
      <c r="E765"/>
      <c r="F765" s="97"/>
      <c r="G765"/>
      <c r="H765"/>
      <c r="I765" s="112"/>
      <c r="J765" s="112"/>
      <c r="K765"/>
      <c r="L765"/>
      <c r="M765" s="112"/>
      <c r="N765" s="112"/>
      <c r="O765"/>
      <c r="P765"/>
      <c r="Q765"/>
      <c r="R765"/>
      <c r="S765"/>
      <c r="T765" s="99"/>
      <c r="U765" s="99"/>
      <c r="V765" s="99"/>
      <c r="W765" s="99"/>
      <c r="X765" s="99"/>
      <c r="Y765" s="99"/>
      <c r="Z765" s="99"/>
      <c r="AA765" s="99"/>
      <c r="AB765" s="99"/>
    </row>
    <row r="766" spans="3:28" s="96" customFormat="1" x14ac:dyDescent="0.3">
      <c r="C766" s="97"/>
      <c r="D766" s="97"/>
      <c r="E766"/>
      <c r="F766" s="97"/>
      <c r="G766"/>
      <c r="H766"/>
      <c r="I766" s="112"/>
      <c r="J766" s="112"/>
      <c r="K766"/>
      <c r="L766"/>
      <c r="M766" s="112"/>
      <c r="N766" s="112"/>
      <c r="O766"/>
      <c r="P766"/>
      <c r="Q766"/>
      <c r="R766"/>
      <c r="S766"/>
      <c r="T766" s="99"/>
      <c r="U766" s="99"/>
      <c r="V766" s="99"/>
      <c r="W766" s="99"/>
      <c r="X766" s="99"/>
      <c r="Y766" s="99"/>
      <c r="Z766" s="99"/>
      <c r="AA766" s="99"/>
      <c r="AB766" s="99"/>
    </row>
    <row r="767" spans="3:28" s="96" customFormat="1" x14ac:dyDescent="0.3">
      <c r="C767" s="97"/>
      <c r="D767" s="97"/>
      <c r="E767"/>
      <c r="F767" s="97"/>
      <c r="G767"/>
      <c r="H767"/>
      <c r="I767" s="112"/>
      <c r="J767" s="112"/>
      <c r="K767"/>
      <c r="L767"/>
      <c r="M767" s="112"/>
      <c r="N767" s="112"/>
      <c r="O767"/>
      <c r="P767"/>
      <c r="Q767"/>
      <c r="R767"/>
      <c r="S767"/>
      <c r="T767" s="99"/>
      <c r="U767" s="99"/>
      <c r="V767" s="99"/>
      <c r="W767" s="99"/>
      <c r="X767" s="99"/>
      <c r="Y767" s="99"/>
      <c r="Z767" s="99"/>
      <c r="AA767" s="99"/>
      <c r="AB767" s="99"/>
    </row>
    <row r="768" spans="3:28" s="96" customFormat="1" x14ac:dyDescent="0.3">
      <c r="C768" s="97"/>
      <c r="D768" s="97"/>
      <c r="E768"/>
      <c r="F768" s="97"/>
      <c r="G768"/>
      <c r="H768"/>
      <c r="I768" s="112"/>
      <c r="J768" s="112"/>
      <c r="K768"/>
      <c r="L768"/>
      <c r="M768" s="112"/>
      <c r="N768" s="112"/>
      <c r="O768"/>
      <c r="P768"/>
      <c r="Q768"/>
      <c r="R768"/>
      <c r="S768"/>
      <c r="T768" s="99"/>
      <c r="U768" s="99"/>
      <c r="V768" s="99"/>
      <c r="W768" s="99"/>
      <c r="X768" s="99"/>
      <c r="Y768" s="99"/>
      <c r="Z768" s="99"/>
      <c r="AA768" s="99"/>
      <c r="AB768" s="99"/>
    </row>
    <row r="769" spans="3:28" s="96" customFormat="1" x14ac:dyDescent="0.3">
      <c r="C769" s="97"/>
      <c r="D769" s="97"/>
      <c r="E769"/>
      <c r="F769" s="97"/>
      <c r="G769"/>
      <c r="H769"/>
      <c r="I769" s="112"/>
      <c r="J769" s="112"/>
      <c r="K769"/>
      <c r="L769"/>
      <c r="M769" s="112"/>
      <c r="N769" s="112"/>
      <c r="O769"/>
      <c r="P769"/>
      <c r="Q769"/>
      <c r="R769"/>
      <c r="S769"/>
      <c r="T769" s="99"/>
      <c r="U769" s="99"/>
      <c r="V769" s="99"/>
      <c r="W769" s="99"/>
      <c r="X769" s="99"/>
      <c r="Y769" s="99"/>
      <c r="Z769" s="99"/>
      <c r="AA769" s="99"/>
      <c r="AB769" s="99"/>
    </row>
    <row r="770" spans="3:28" s="96" customFormat="1" x14ac:dyDescent="0.3">
      <c r="C770" s="97"/>
      <c r="D770" s="97"/>
      <c r="E770"/>
      <c r="F770" s="97"/>
      <c r="G770"/>
      <c r="H770"/>
      <c r="I770" s="112"/>
      <c r="J770" s="112"/>
      <c r="K770"/>
      <c r="L770"/>
      <c r="M770" s="112"/>
      <c r="N770" s="112"/>
      <c r="O770"/>
      <c r="P770"/>
      <c r="Q770"/>
      <c r="R770"/>
      <c r="S770"/>
      <c r="T770" s="99"/>
      <c r="U770" s="99"/>
      <c r="V770" s="99"/>
      <c r="W770" s="99"/>
      <c r="X770" s="99"/>
      <c r="Y770" s="99"/>
      <c r="Z770" s="99"/>
      <c r="AA770" s="99"/>
      <c r="AB770" s="99"/>
    </row>
    <row r="771" spans="3:28" s="96" customFormat="1" x14ac:dyDescent="0.3">
      <c r="C771" s="97"/>
      <c r="D771" s="97"/>
      <c r="E771"/>
      <c r="F771" s="97"/>
      <c r="G771"/>
      <c r="H771"/>
      <c r="I771" s="112"/>
      <c r="J771" s="112"/>
      <c r="K771"/>
      <c r="L771"/>
      <c r="M771" s="112"/>
      <c r="N771" s="112"/>
      <c r="O771"/>
      <c r="P771"/>
      <c r="Q771"/>
      <c r="R771"/>
      <c r="S771"/>
      <c r="T771" s="99"/>
      <c r="U771" s="99"/>
      <c r="V771" s="99"/>
      <c r="W771" s="99"/>
      <c r="X771" s="99"/>
      <c r="Y771" s="99"/>
      <c r="Z771" s="99"/>
      <c r="AA771" s="99"/>
      <c r="AB771" s="99"/>
    </row>
    <row r="772" spans="3:28" s="96" customFormat="1" x14ac:dyDescent="0.3">
      <c r="C772" s="97"/>
      <c r="D772" s="97"/>
      <c r="E772"/>
      <c r="F772" s="97"/>
      <c r="G772"/>
      <c r="H772"/>
      <c r="I772" s="112"/>
      <c r="J772" s="112"/>
      <c r="K772"/>
      <c r="L772"/>
      <c r="M772" s="112"/>
      <c r="N772" s="112"/>
      <c r="O772"/>
      <c r="P772"/>
      <c r="Q772"/>
      <c r="R772"/>
      <c r="S772"/>
      <c r="T772" s="99"/>
      <c r="U772" s="99"/>
      <c r="V772" s="99"/>
      <c r="W772" s="99"/>
      <c r="X772" s="99"/>
      <c r="Y772" s="99"/>
      <c r="Z772" s="99"/>
      <c r="AA772" s="99"/>
      <c r="AB772" s="99"/>
    </row>
    <row r="773" spans="3:28" s="96" customFormat="1" x14ac:dyDescent="0.3">
      <c r="C773" s="97"/>
      <c r="D773" s="97"/>
      <c r="E773"/>
      <c r="F773" s="97"/>
      <c r="G773"/>
      <c r="H773"/>
      <c r="I773" s="112"/>
      <c r="J773" s="112"/>
      <c r="K773"/>
      <c r="L773"/>
      <c r="M773" s="112"/>
      <c r="N773" s="112"/>
      <c r="O773"/>
      <c r="P773"/>
      <c r="Q773"/>
      <c r="R773"/>
      <c r="S773"/>
      <c r="T773" s="99"/>
      <c r="U773" s="99"/>
      <c r="V773" s="99"/>
      <c r="W773" s="99"/>
      <c r="X773" s="99"/>
      <c r="Y773" s="99"/>
      <c r="Z773" s="99"/>
      <c r="AA773" s="99"/>
      <c r="AB773" s="99"/>
    </row>
    <row r="774" spans="3:28" s="96" customFormat="1" x14ac:dyDescent="0.3">
      <c r="C774" s="97"/>
      <c r="D774" s="97"/>
      <c r="E774"/>
      <c r="F774" s="97"/>
      <c r="G774"/>
      <c r="H774"/>
      <c r="I774" s="112"/>
      <c r="J774" s="112"/>
      <c r="K774"/>
      <c r="L774"/>
      <c r="M774" s="112"/>
      <c r="N774" s="112"/>
      <c r="O774"/>
      <c r="P774"/>
      <c r="Q774"/>
      <c r="R774"/>
      <c r="S774"/>
      <c r="T774" s="99"/>
      <c r="U774" s="99"/>
      <c r="V774" s="99"/>
      <c r="W774" s="99"/>
      <c r="X774" s="99"/>
      <c r="Y774" s="99"/>
      <c r="Z774" s="99"/>
      <c r="AA774" s="99"/>
      <c r="AB774" s="99"/>
    </row>
    <row r="775" spans="3:28" s="96" customFormat="1" x14ac:dyDescent="0.3">
      <c r="C775" s="97"/>
      <c r="D775" s="97"/>
      <c r="E775"/>
      <c r="F775" s="97"/>
      <c r="G775"/>
      <c r="H775"/>
      <c r="I775" s="112"/>
      <c r="J775" s="112"/>
      <c r="K775"/>
      <c r="L775"/>
      <c r="M775" s="112"/>
      <c r="N775" s="112"/>
      <c r="O775"/>
      <c r="P775"/>
      <c r="Q775"/>
      <c r="R775"/>
      <c r="S775"/>
      <c r="T775" s="99"/>
      <c r="U775" s="99"/>
      <c r="V775" s="99"/>
      <c r="W775" s="99"/>
      <c r="X775" s="99"/>
      <c r="Y775" s="99"/>
      <c r="Z775" s="99"/>
      <c r="AA775" s="99"/>
      <c r="AB775" s="99"/>
    </row>
    <row r="776" spans="3:28" s="96" customFormat="1" x14ac:dyDescent="0.3">
      <c r="C776" s="97"/>
      <c r="D776" s="97"/>
      <c r="E776"/>
      <c r="F776" s="97"/>
      <c r="G776"/>
      <c r="H776"/>
      <c r="I776" s="112"/>
      <c r="J776" s="112"/>
      <c r="K776"/>
      <c r="L776"/>
      <c r="M776" s="112"/>
      <c r="N776" s="112"/>
      <c r="O776"/>
      <c r="P776"/>
      <c r="Q776"/>
      <c r="R776"/>
      <c r="S776"/>
      <c r="T776" s="99"/>
      <c r="U776" s="99"/>
      <c r="V776" s="99"/>
      <c r="W776" s="99"/>
      <c r="X776" s="99"/>
      <c r="Y776" s="99"/>
      <c r="Z776" s="99"/>
      <c r="AA776" s="99"/>
      <c r="AB776" s="99"/>
    </row>
    <row r="777" spans="3:28" s="96" customFormat="1" x14ac:dyDescent="0.3">
      <c r="C777" s="97"/>
      <c r="D777" s="97"/>
      <c r="E777"/>
      <c r="F777" s="97"/>
      <c r="G777"/>
      <c r="H777"/>
      <c r="I777" s="112"/>
      <c r="J777" s="112"/>
      <c r="K777"/>
      <c r="L777"/>
      <c r="M777" s="112"/>
      <c r="N777" s="112"/>
      <c r="O777"/>
      <c r="P777"/>
      <c r="Q777"/>
      <c r="R777"/>
      <c r="S777"/>
      <c r="T777" s="99"/>
      <c r="U777" s="99"/>
      <c r="V777" s="99"/>
      <c r="W777" s="99"/>
      <c r="X777" s="99"/>
      <c r="Y777" s="99"/>
      <c r="Z777" s="99"/>
      <c r="AA777" s="99"/>
      <c r="AB777" s="99"/>
    </row>
    <row r="778" spans="3:28" s="96" customFormat="1" x14ac:dyDescent="0.3">
      <c r="C778" s="97"/>
      <c r="D778" s="97"/>
      <c r="E778"/>
      <c r="F778" s="97"/>
      <c r="G778"/>
      <c r="H778"/>
      <c r="I778" s="112"/>
      <c r="J778" s="112"/>
      <c r="K778"/>
      <c r="L778"/>
      <c r="M778" s="112"/>
      <c r="N778" s="112"/>
      <c r="O778"/>
      <c r="P778"/>
      <c r="Q778"/>
      <c r="R778"/>
      <c r="S778"/>
      <c r="T778" s="99"/>
      <c r="U778" s="99"/>
      <c r="V778" s="99"/>
      <c r="W778" s="99"/>
      <c r="X778" s="99"/>
      <c r="Y778" s="99"/>
      <c r="Z778" s="99"/>
      <c r="AA778" s="99"/>
      <c r="AB778" s="99"/>
    </row>
    <row r="779" spans="3:28" s="96" customFormat="1" x14ac:dyDescent="0.3">
      <c r="C779" s="97"/>
      <c r="D779" s="97"/>
      <c r="E779"/>
      <c r="F779" s="97"/>
      <c r="G779"/>
      <c r="H779"/>
      <c r="I779" s="112"/>
      <c r="J779" s="112"/>
      <c r="K779"/>
      <c r="L779"/>
      <c r="M779" s="112"/>
      <c r="N779" s="112"/>
      <c r="O779"/>
      <c r="P779"/>
      <c r="Q779"/>
      <c r="R779"/>
      <c r="S779"/>
      <c r="T779" s="99"/>
      <c r="U779" s="99"/>
      <c r="V779" s="99"/>
      <c r="W779" s="99"/>
      <c r="X779" s="99"/>
      <c r="Y779" s="99"/>
      <c r="Z779" s="99"/>
      <c r="AA779" s="99"/>
      <c r="AB779" s="99"/>
    </row>
    <row r="780" spans="3:28" s="96" customFormat="1" x14ac:dyDescent="0.3">
      <c r="C780" s="97"/>
      <c r="D780" s="97"/>
      <c r="E780"/>
      <c r="F780" s="97"/>
      <c r="G780"/>
      <c r="H780"/>
      <c r="I780" s="112"/>
      <c r="J780" s="112"/>
      <c r="K780"/>
      <c r="L780"/>
      <c r="M780" s="112"/>
      <c r="N780" s="112"/>
      <c r="O780"/>
      <c r="P780"/>
      <c r="Q780"/>
      <c r="R780"/>
      <c r="S780"/>
      <c r="T780" s="99"/>
      <c r="U780" s="99"/>
      <c r="V780" s="99"/>
      <c r="W780" s="99"/>
      <c r="X780" s="99"/>
      <c r="Y780" s="99"/>
      <c r="Z780" s="99"/>
      <c r="AA780" s="99"/>
      <c r="AB780" s="99"/>
    </row>
    <row r="781" spans="3:28" s="96" customFormat="1" x14ac:dyDescent="0.3">
      <c r="C781" s="97"/>
      <c r="D781" s="97"/>
      <c r="E781"/>
      <c r="F781" s="97"/>
      <c r="G781"/>
      <c r="H781"/>
      <c r="I781" s="112"/>
      <c r="J781" s="112"/>
      <c r="K781"/>
      <c r="L781"/>
      <c r="M781" s="112"/>
      <c r="N781" s="112"/>
      <c r="O781"/>
      <c r="P781"/>
      <c r="Q781"/>
      <c r="R781"/>
      <c r="S781"/>
      <c r="T781" s="99"/>
      <c r="U781" s="99"/>
      <c r="V781" s="99"/>
      <c r="W781" s="99"/>
      <c r="X781" s="99"/>
      <c r="Y781" s="99"/>
      <c r="Z781" s="99"/>
      <c r="AA781" s="99"/>
      <c r="AB781" s="99"/>
    </row>
    <row r="782" spans="3:28" s="96" customFormat="1" x14ac:dyDescent="0.3">
      <c r="C782" s="97"/>
      <c r="D782" s="97"/>
      <c r="E782"/>
      <c r="F782" s="97"/>
      <c r="G782"/>
      <c r="H782"/>
      <c r="I782" s="112"/>
      <c r="J782" s="112"/>
      <c r="K782"/>
      <c r="L782"/>
      <c r="M782" s="112"/>
      <c r="N782" s="112"/>
      <c r="O782"/>
      <c r="P782"/>
      <c r="Q782"/>
      <c r="R782"/>
      <c r="S782"/>
      <c r="T782" s="99"/>
      <c r="U782" s="99"/>
      <c r="V782" s="99"/>
      <c r="W782" s="99"/>
      <c r="X782" s="99"/>
      <c r="Y782" s="99"/>
      <c r="Z782" s="99"/>
      <c r="AA782" s="99"/>
      <c r="AB782" s="99"/>
    </row>
    <row r="783" spans="3:28" s="96" customFormat="1" x14ac:dyDescent="0.3">
      <c r="C783" s="97"/>
      <c r="D783" s="97"/>
      <c r="E783"/>
      <c r="F783" s="97"/>
      <c r="G783"/>
      <c r="H783"/>
      <c r="I783" s="112"/>
      <c r="J783" s="112"/>
      <c r="K783"/>
      <c r="L783"/>
      <c r="M783" s="112"/>
      <c r="N783" s="112"/>
      <c r="O783"/>
      <c r="P783"/>
      <c r="Q783"/>
      <c r="R783"/>
      <c r="S783"/>
      <c r="T783" s="99"/>
      <c r="U783" s="99"/>
      <c r="V783" s="99"/>
      <c r="W783" s="99"/>
      <c r="X783" s="99"/>
      <c r="Y783" s="99"/>
      <c r="Z783" s="99"/>
      <c r="AA783" s="99"/>
      <c r="AB783" s="99"/>
    </row>
    <row r="784" spans="3:28" s="96" customFormat="1" x14ac:dyDescent="0.3">
      <c r="C784" s="97"/>
      <c r="D784" s="97"/>
      <c r="E784"/>
      <c r="F784" s="97"/>
      <c r="G784"/>
      <c r="H784"/>
      <c r="I784" s="112"/>
      <c r="J784" s="112"/>
      <c r="K784"/>
      <c r="L784"/>
      <c r="M784" s="112"/>
      <c r="N784" s="112"/>
      <c r="O784"/>
      <c r="P784"/>
      <c r="Q784"/>
      <c r="R784"/>
      <c r="S784"/>
      <c r="T784" s="99"/>
      <c r="U784" s="99"/>
      <c r="V784" s="99"/>
      <c r="W784" s="99"/>
      <c r="X784" s="99"/>
      <c r="Y784" s="99"/>
      <c r="Z784" s="99"/>
      <c r="AA784" s="99"/>
      <c r="AB784" s="99"/>
    </row>
    <row r="785" spans="3:28" s="96" customFormat="1" x14ac:dyDescent="0.3">
      <c r="C785" s="97"/>
      <c r="D785" s="97"/>
      <c r="E785"/>
      <c r="F785" s="97"/>
      <c r="G785"/>
      <c r="H785"/>
      <c r="I785" s="112"/>
      <c r="J785" s="112"/>
      <c r="K785"/>
      <c r="L785"/>
      <c r="M785" s="112"/>
      <c r="N785" s="112"/>
      <c r="O785"/>
      <c r="P785"/>
      <c r="Q785"/>
      <c r="R785"/>
      <c r="S785"/>
      <c r="T785" s="99"/>
      <c r="U785" s="99"/>
      <c r="V785" s="99"/>
      <c r="W785" s="99"/>
      <c r="X785" s="99"/>
      <c r="Y785" s="99"/>
      <c r="Z785" s="99"/>
      <c r="AA785" s="99"/>
      <c r="AB785" s="99"/>
    </row>
    <row r="786" spans="3:28" s="96" customFormat="1" x14ac:dyDescent="0.3">
      <c r="C786" s="97"/>
      <c r="D786" s="97"/>
      <c r="E786"/>
      <c r="F786" s="97"/>
      <c r="G786"/>
      <c r="H786"/>
      <c r="I786" s="112"/>
      <c r="J786" s="112"/>
      <c r="K786"/>
      <c r="L786"/>
      <c r="M786" s="112"/>
      <c r="N786" s="112"/>
      <c r="O786"/>
      <c r="P786"/>
      <c r="Q786"/>
      <c r="R786"/>
      <c r="S786"/>
      <c r="T786" s="99"/>
      <c r="U786" s="99"/>
      <c r="V786" s="99"/>
      <c r="W786" s="99"/>
      <c r="X786" s="99"/>
      <c r="Y786" s="99"/>
      <c r="Z786" s="99"/>
      <c r="AA786" s="99"/>
      <c r="AB786" s="99"/>
    </row>
    <row r="787" spans="3:28" s="96" customFormat="1" x14ac:dyDescent="0.3">
      <c r="C787" s="97"/>
      <c r="D787" s="97"/>
      <c r="E787"/>
      <c r="F787" s="97"/>
      <c r="G787"/>
      <c r="H787"/>
      <c r="I787" s="112"/>
      <c r="J787" s="112"/>
      <c r="K787"/>
      <c r="L787"/>
      <c r="M787" s="112"/>
      <c r="N787" s="112"/>
      <c r="O787"/>
      <c r="P787"/>
      <c r="Q787"/>
      <c r="R787"/>
      <c r="S787"/>
      <c r="T787" s="99"/>
      <c r="U787" s="99"/>
      <c r="V787" s="99"/>
      <c r="W787" s="99"/>
      <c r="X787" s="99"/>
      <c r="Y787" s="99"/>
      <c r="Z787" s="99"/>
      <c r="AA787" s="99"/>
      <c r="AB787" s="99"/>
    </row>
    <row r="788" spans="3:28" s="96" customFormat="1" x14ac:dyDescent="0.3">
      <c r="C788" s="97"/>
      <c r="D788" s="97"/>
      <c r="E788"/>
      <c r="F788" s="97"/>
      <c r="G788"/>
      <c r="H788"/>
      <c r="I788" s="112"/>
      <c r="J788" s="112"/>
      <c r="K788"/>
      <c r="L788"/>
      <c r="M788" s="112"/>
      <c r="N788" s="112"/>
      <c r="O788"/>
      <c r="P788"/>
      <c r="Q788"/>
      <c r="R788"/>
      <c r="S788"/>
      <c r="T788" s="99"/>
      <c r="U788" s="99"/>
      <c r="V788" s="99"/>
      <c r="W788" s="99"/>
      <c r="X788" s="99"/>
      <c r="Y788" s="99"/>
      <c r="Z788" s="99"/>
      <c r="AA788" s="99"/>
      <c r="AB788" s="99"/>
    </row>
    <row r="789" spans="3:28" s="96" customFormat="1" x14ac:dyDescent="0.3">
      <c r="C789" s="97"/>
      <c r="D789" s="97"/>
      <c r="E789"/>
      <c r="F789" s="97"/>
      <c r="G789"/>
      <c r="H789"/>
      <c r="I789" s="112"/>
      <c r="J789" s="112"/>
      <c r="K789"/>
      <c r="L789"/>
      <c r="M789" s="112"/>
      <c r="N789" s="112"/>
      <c r="O789"/>
      <c r="P789"/>
      <c r="Q789"/>
      <c r="R789"/>
      <c r="S789"/>
      <c r="T789" s="99"/>
      <c r="U789" s="99"/>
      <c r="V789" s="99"/>
      <c r="W789" s="99"/>
      <c r="X789" s="99"/>
      <c r="Y789" s="99"/>
      <c r="Z789" s="99"/>
      <c r="AA789" s="99"/>
      <c r="AB789" s="99"/>
    </row>
    <row r="790" spans="3:28" s="96" customFormat="1" x14ac:dyDescent="0.3">
      <c r="C790" s="97"/>
      <c r="D790" s="97"/>
      <c r="E790"/>
      <c r="F790" s="97"/>
      <c r="G790"/>
      <c r="H790"/>
      <c r="I790" s="112"/>
      <c r="J790" s="112"/>
      <c r="K790"/>
      <c r="L790"/>
      <c r="M790" s="112"/>
      <c r="N790" s="112"/>
      <c r="O790"/>
      <c r="P790"/>
      <c r="Q790"/>
      <c r="R790"/>
      <c r="S790"/>
      <c r="T790" s="99"/>
      <c r="U790" s="99"/>
      <c r="V790" s="99"/>
      <c r="W790" s="99"/>
      <c r="X790" s="99"/>
      <c r="Y790" s="99"/>
      <c r="Z790" s="99"/>
      <c r="AA790" s="99"/>
      <c r="AB790" s="99"/>
    </row>
    <row r="791" spans="3:28" s="96" customFormat="1" x14ac:dyDescent="0.3">
      <c r="C791" s="97"/>
      <c r="D791" s="97"/>
      <c r="E791"/>
      <c r="F791" s="97"/>
      <c r="G791"/>
      <c r="H791"/>
      <c r="I791" s="112"/>
      <c r="J791" s="112"/>
      <c r="K791"/>
      <c r="L791"/>
      <c r="M791" s="112"/>
      <c r="N791" s="112"/>
      <c r="O791"/>
      <c r="P791"/>
      <c r="Q791"/>
      <c r="R791"/>
      <c r="S791"/>
      <c r="T791" s="99"/>
      <c r="U791" s="99"/>
      <c r="V791" s="99"/>
      <c r="W791" s="99"/>
      <c r="X791" s="99"/>
      <c r="Y791" s="99"/>
      <c r="Z791" s="99"/>
      <c r="AA791" s="99"/>
      <c r="AB791" s="99"/>
    </row>
    <row r="792" spans="3:28" s="96" customFormat="1" x14ac:dyDescent="0.3">
      <c r="C792" s="97"/>
      <c r="D792" s="97"/>
      <c r="E792"/>
      <c r="F792" s="97"/>
      <c r="G792"/>
      <c r="H792"/>
      <c r="I792" s="112"/>
      <c r="J792" s="112"/>
      <c r="K792"/>
      <c r="L792"/>
      <c r="M792" s="112"/>
      <c r="N792" s="112"/>
      <c r="O792"/>
      <c r="P792"/>
      <c r="Q792"/>
      <c r="R792"/>
      <c r="S792"/>
      <c r="T792" s="99"/>
      <c r="U792" s="99"/>
      <c r="V792" s="99"/>
      <c r="W792" s="99"/>
      <c r="X792" s="99"/>
      <c r="Y792" s="99"/>
      <c r="Z792" s="99"/>
      <c r="AA792" s="99"/>
      <c r="AB792" s="99"/>
    </row>
    <row r="793" spans="3:28" s="96" customFormat="1" x14ac:dyDescent="0.3">
      <c r="C793" s="97"/>
      <c r="D793" s="97"/>
      <c r="E793"/>
      <c r="F793" s="97"/>
      <c r="G793"/>
      <c r="H793"/>
      <c r="I793" s="112"/>
      <c r="J793" s="112"/>
      <c r="K793"/>
      <c r="L793"/>
      <c r="M793" s="112"/>
      <c r="N793" s="112"/>
      <c r="O793"/>
      <c r="P793"/>
      <c r="Q793"/>
      <c r="R793"/>
      <c r="S793"/>
      <c r="T793" s="99"/>
      <c r="U793" s="99"/>
      <c r="V793" s="99"/>
      <c r="W793" s="99"/>
      <c r="X793" s="99"/>
      <c r="Y793" s="99"/>
      <c r="Z793" s="99"/>
      <c r="AA793" s="99"/>
      <c r="AB793" s="99"/>
    </row>
    <row r="794" spans="3:28" s="96" customFormat="1" x14ac:dyDescent="0.3">
      <c r="C794" s="97"/>
      <c r="D794" s="97"/>
      <c r="E794"/>
      <c r="F794" s="97"/>
      <c r="G794"/>
      <c r="H794"/>
      <c r="I794" s="112"/>
      <c r="J794" s="112"/>
      <c r="K794"/>
      <c r="L794"/>
      <c r="M794" s="112"/>
      <c r="N794" s="112"/>
      <c r="O794"/>
      <c r="P794"/>
      <c r="Q794"/>
      <c r="R794"/>
      <c r="S794"/>
      <c r="T794" s="99"/>
      <c r="U794" s="99"/>
      <c r="V794" s="99"/>
      <c r="W794" s="99"/>
      <c r="X794" s="99"/>
      <c r="Y794" s="99"/>
      <c r="Z794" s="99"/>
      <c r="AA794" s="99"/>
      <c r="AB794" s="99"/>
    </row>
    <row r="795" spans="3:28" s="96" customFormat="1" x14ac:dyDescent="0.3">
      <c r="C795" s="97"/>
      <c r="D795" s="97"/>
      <c r="E795"/>
      <c r="F795" s="97"/>
      <c r="G795"/>
      <c r="H795"/>
      <c r="I795" s="112"/>
      <c r="J795" s="112"/>
      <c r="K795"/>
      <c r="L795"/>
      <c r="M795" s="112"/>
      <c r="N795" s="112"/>
      <c r="O795"/>
      <c r="P795"/>
      <c r="Q795"/>
      <c r="R795"/>
      <c r="S795"/>
      <c r="T795" s="99"/>
      <c r="U795" s="99"/>
      <c r="V795" s="99"/>
      <c r="W795" s="99"/>
      <c r="X795" s="99"/>
      <c r="Y795" s="99"/>
      <c r="Z795" s="99"/>
      <c r="AA795" s="99"/>
      <c r="AB795" s="99"/>
    </row>
    <row r="796" spans="3:28" s="96" customFormat="1" x14ac:dyDescent="0.3">
      <c r="C796" s="97"/>
      <c r="D796" s="97"/>
      <c r="E796"/>
      <c r="F796" s="97"/>
      <c r="G796"/>
      <c r="H796"/>
      <c r="I796" s="112"/>
      <c r="J796" s="112"/>
      <c r="K796"/>
      <c r="L796"/>
      <c r="M796" s="112"/>
      <c r="N796" s="112"/>
      <c r="O796"/>
      <c r="P796"/>
      <c r="Q796"/>
      <c r="R796"/>
      <c r="S796"/>
      <c r="T796" s="99"/>
      <c r="U796" s="99"/>
      <c r="V796" s="99"/>
      <c r="W796" s="99"/>
      <c r="X796" s="99"/>
      <c r="Y796" s="99"/>
      <c r="Z796" s="99"/>
      <c r="AA796" s="99"/>
      <c r="AB796" s="99"/>
    </row>
    <row r="797" spans="3:28" s="96" customFormat="1" x14ac:dyDescent="0.3">
      <c r="C797" s="97"/>
      <c r="D797" s="97"/>
      <c r="E797"/>
      <c r="F797" s="97"/>
      <c r="G797"/>
      <c r="H797"/>
      <c r="I797" s="112"/>
      <c r="J797" s="112"/>
      <c r="K797"/>
      <c r="L797"/>
      <c r="M797" s="112"/>
      <c r="N797" s="112"/>
      <c r="O797"/>
      <c r="P797"/>
      <c r="Q797"/>
      <c r="R797"/>
      <c r="S797"/>
      <c r="T797" s="99"/>
      <c r="U797" s="99"/>
      <c r="V797" s="99"/>
      <c r="W797" s="99"/>
      <c r="X797" s="99"/>
      <c r="Y797" s="99"/>
      <c r="Z797" s="99"/>
      <c r="AA797" s="99"/>
      <c r="AB797" s="99"/>
    </row>
    <row r="798" spans="3:28" s="96" customFormat="1" x14ac:dyDescent="0.3">
      <c r="C798" s="97"/>
      <c r="D798" s="97"/>
      <c r="E798"/>
      <c r="F798" s="97"/>
      <c r="G798"/>
      <c r="H798"/>
      <c r="I798" s="112"/>
      <c r="J798" s="112"/>
      <c r="K798"/>
      <c r="L798"/>
      <c r="M798" s="112"/>
      <c r="N798" s="112"/>
      <c r="O798"/>
      <c r="P798"/>
      <c r="Q798"/>
      <c r="R798"/>
      <c r="S798"/>
      <c r="T798" s="99"/>
      <c r="U798" s="99"/>
      <c r="V798" s="99"/>
      <c r="W798" s="99"/>
      <c r="X798" s="99"/>
      <c r="Y798" s="99"/>
      <c r="Z798" s="99"/>
      <c r="AA798" s="99"/>
      <c r="AB798" s="99"/>
    </row>
    <row r="799" spans="3:28" s="96" customFormat="1" x14ac:dyDescent="0.3">
      <c r="C799" s="97"/>
      <c r="D799" s="97"/>
      <c r="E799"/>
      <c r="F799" s="97"/>
      <c r="G799"/>
      <c r="H799"/>
      <c r="I799" s="112"/>
      <c r="J799" s="112"/>
      <c r="K799"/>
      <c r="L799"/>
      <c r="M799" s="112"/>
      <c r="N799" s="112"/>
      <c r="O799"/>
      <c r="P799"/>
      <c r="Q799"/>
      <c r="R799"/>
      <c r="S799"/>
      <c r="T799" s="99"/>
      <c r="U799" s="99"/>
      <c r="V799" s="99"/>
      <c r="W799" s="99"/>
      <c r="X799" s="99"/>
      <c r="Y799" s="99"/>
      <c r="Z799" s="99"/>
      <c r="AA799" s="99"/>
      <c r="AB799" s="99"/>
    </row>
    <row r="800" spans="3:28" s="96" customFormat="1" x14ac:dyDescent="0.3">
      <c r="C800" s="97"/>
      <c r="D800" s="97"/>
      <c r="E800"/>
      <c r="F800" s="97"/>
      <c r="G800"/>
      <c r="H800"/>
      <c r="I800" s="112"/>
      <c r="J800" s="112"/>
      <c r="K800"/>
      <c r="L800"/>
      <c r="M800" s="112"/>
      <c r="N800" s="112"/>
      <c r="O800"/>
      <c r="P800"/>
      <c r="Q800"/>
      <c r="R800"/>
      <c r="S800"/>
      <c r="T800" s="99"/>
      <c r="U800" s="99"/>
      <c r="V800" s="99"/>
      <c r="W800" s="99"/>
      <c r="X800" s="99"/>
      <c r="Y800" s="99"/>
      <c r="Z800" s="99"/>
      <c r="AA800" s="99"/>
      <c r="AB800" s="99"/>
    </row>
    <row r="801" spans="3:28" s="96" customFormat="1" x14ac:dyDescent="0.3">
      <c r="C801" s="97"/>
      <c r="D801" s="97"/>
      <c r="E801"/>
      <c r="F801" s="97"/>
      <c r="G801"/>
      <c r="H801"/>
      <c r="I801" s="112"/>
      <c r="J801" s="112"/>
      <c r="K801"/>
      <c r="L801"/>
      <c r="M801" s="112"/>
      <c r="N801" s="112"/>
      <c r="O801"/>
      <c r="P801"/>
      <c r="Q801"/>
      <c r="R801"/>
      <c r="S801"/>
      <c r="T801" s="99"/>
      <c r="U801" s="99"/>
      <c r="V801" s="99"/>
      <c r="W801" s="99"/>
      <c r="X801" s="99"/>
      <c r="Y801" s="99"/>
      <c r="Z801" s="99"/>
      <c r="AA801" s="99"/>
      <c r="AB801" s="99"/>
    </row>
    <row r="802" spans="3:28" s="96" customFormat="1" x14ac:dyDescent="0.3">
      <c r="C802" s="97"/>
      <c r="D802" s="97"/>
      <c r="E802"/>
      <c r="F802" s="97"/>
      <c r="G802"/>
      <c r="H802"/>
      <c r="I802" s="112"/>
      <c r="J802" s="112"/>
      <c r="K802"/>
      <c r="L802"/>
      <c r="M802" s="112"/>
      <c r="N802" s="112"/>
      <c r="O802"/>
      <c r="P802"/>
      <c r="Q802"/>
      <c r="R802"/>
      <c r="S802"/>
      <c r="T802" s="99"/>
      <c r="U802" s="99"/>
      <c r="V802" s="99"/>
      <c r="W802" s="99"/>
      <c r="X802" s="99"/>
      <c r="Y802" s="99"/>
      <c r="Z802" s="99"/>
      <c r="AA802" s="99"/>
      <c r="AB802" s="99"/>
    </row>
    <row r="803" spans="3:28" s="96" customFormat="1" x14ac:dyDescent="0.3">
      <c r="C803" s="97"/>
      <c r="D803" s="97"/>
      <c r="E803"/>
      <c r="F803" s="97"/>
      <c r="G803"/>
      <c r="H803"/>
      <c r="I803" s="112"/>
      <c r="J803" s="112"/>
      <c r="K803"/>
      <c r="L803"/>
      <c r="M803" s="112"/>
      <c r="N803" s="112"/>
      <c r="O803"/>
      <c r="P803"/>
      <c r="Q803"/>
      <c r="R803"/>
      <c r="S803"/>
      <c r="T803" s="99"/>
      <c r="U803" s="99"/>
      <c r="V803" s="99"/>
      <c r="W803" s="99"/>
      <c r="X803" s="99"/>
      <c r="Y803" s="99"/>
      <c r="Z803" s="99"/>
      <c r="AA803" s="99"/>
      <c r="AB803" s="99"/>
    </row>
    <row r="804" spans="3:28" s="96" customFormat="1" x14ac:dyDescent="0.3">
      <c r="C804" s="97"/>
      <c r="D804" s="97"/>
      <c r="E804"/>
      <c r="F804" s="97"/>
      <c r="G804"/>
      <c r="H804"/>
      <c r="I804" s="112"/>
      <c r="J804" s="112"/>
      <c r="K804"/>
      <c r="L804"/>
      <c r="M804" s="112"/>
      <c r="N804" s="112"/>
      <c r="O804"/>
      <c r="P804"/>
      <c r="Q804"/>
      <c r="R804"/>
      <c r="S804"/>
      <c r="T804" s="99"/>
      <c r="U804" s="99"/>
      <c r="V804" s="99"/>
      <c r="W804" s="99"/>
      <c r="X804" s="99"/>
      <c r="Y804" s="99"/>
      <c r="Z804" s="99"/>
      <c r="AA804" s="99"/>
      <c r="AB804" s="99"/>
    </row>
    <row r="805" spans="3:28" s="96" customFormat="1" x14ac:dyDescent="0.3">
      <c r="C805" s="97"/>
      <c r="D805" s="97"/>
      <c r="E805"/>
      <c r="F805" s="97"/>
      <c r="G805"/>
      <c r="H805"/>
      <c r="I805" s="112"/>
      <c r="J805" s="112"/>
      <c r="K805"/>
      <c r="L805"/>
      <c r="M805" s="112"/>
      <c r="N805" s="112"/>
      <c r="O805"/>
      <c r="P805"/>
      <c r="Q805"/>
      <c r="R805"/>
      <c r="S805"/>
      <c r="T805" s="99"/>
      <c r="U805" s="99"/>
      <c r="V805" s="99"/>
      <c r="W805" s="99"/>
      <c r="X805" s="99"/>
      <c r="Y805" s="99"/>
      <c r="Z805" s="99"/>
      <c r="AA805" s="99"/>
      <c r="AB805" s="99"/>
    </row>
    <row r="806" spans="3:28" s="96" customFormat="1" x14ac:dyDescent="0.3">
      <c r="C806" s="97"/>
      <c r="D806" s="97"/>
      <c r="E806"/>
      <c r="F806" s="97"/>
      <c r="G806"/>
      <c r="H806"/>
      <c r="I806" s="112"/>
      <c r="J806" s="112"/>
      <c r="K806"/>
      <c r="L806"/>
      <c r="M806" s="112"/>
      <c r="N806" s="112"/>
      <c r="O806"/>
      <c r="P806"/>
      <c r="Q806"/>
      <c r="R806"/>
      <c r="S806"/>
      <c r="T806" s="99"/>
      <c r="U806" s="99"/>
      <c r="V806" s="99"/>
      <c r="W806" s="99"/>
      <c r="X806" s="99"/>
      <c r="Y806" s="99"/>
      <c r="Z806" s="99"/>
      <c r="AA806" s="99"/>
      <c r="AB806" s="99"/>
    </row>
    <row r="807" spans="3:28" s="96" customFormat="1" x14ac:dyDescent="0.3">
      <c r="C807" s="97"/>
      <c r="D807" s="97"/>
      <c r="E807"/>
      <c r="F807" s="97"/>
      <c r="G807"/>
      <c r="H807"/>
      <c r="I807" s="112"/>
      <c r="J807" s="112"/>
      <c r="K807"/>
      <c r="L807"/>
      <c r="M807" s="112"/>
      <c r="N807" s="112"/>
      <c r="O807"/>
      <c r="P807"/>
      <c r="Q807"/>
      <c r="R807"/>
      <c r="S807"/>
      <c r="T807" s="99"/>
      <c r="U807" s="99"/>
      <c r="V807" s="99"/>
      <c r="W807" s="99"/>
      <c r="X807" s="99"/>
      <c r="Y807" s="99"/>
      <c r="Z807" s="99"/>
      <c r="AA807" s="99"/>
      <c r="AB807" s="99"/>
    </row>
    <row r="808" spans="3:28" s="96" customFormat="1" x14ac:dyDescent="0.3">
      <c r="C808" s="97"/>
      <c r="D808" s="97"/>
      <c r="E808"/>
      <c r="F808" s="97"/>
      <c r="G808"/>
      <c r="H808"/>
      <c r="I808" s="112"/>
      <c r="J808" s="112"/>
      <c r="K808"/>
      <c r="L808"/>
      <c r="M808" s="112"/>
      <c r="N808" s="112"/>
      <c r="O808"/>
      <c r="P808"/>
      <c r="Q808"/>
      <c r="R808"/>
      <c r="S808"/>
      <c r="T808" s="99"/>
      <c r="U808" s="99"/>
      <c r="V808" s="99"/>
      <c r="W808" s="99"/>
      <c r="X808" s="99"/>
      <c r="Y808" s="99"/>
      <c r="Z808" s="99"/>
      <c r="AA808" s="99"/>
      <c r="AB808" s="99"/>
    </row>
    <row r="809" spans="3:28" s="96" customFormat="1" x14ac:dyDescent="0.3">
      <c r="C809" s="97"/>
      <c r="D809" s="97"/>
      <c r="E809"/>
      <c r="F809" s="97"/>
      <c r="G809"/>
      <c r="H809"/>
      <c r="I809" s="112"/>
      <c r="J809" s="112"/>
      <c r="K809"/>
      <c r="L809"/>
      <c r="M809" s="112"/>
      <c r="N809" s="112"/>
      <c r="O809"/>
      <c r="P809"/>
      <c r="Q809"/>
      <c r="R809"/>
      <c r="S809"/>
      <c r="T809" s="99"/>
      <c r="U809" s="99"/>
      <c r="V809" s="99"/>
      <c r="W809" s="99"/>
      <c r="X809" s="99"/>
      <c r="Y809" s="99"/>
      <c r="Z809" s="99"/>
      <c r="AA809" s="99"/>
      <c r="AB809" s="99"/>
    </row>
    <row r="810" spans="3:28" s="96" customFormat="1" x14ac:dyDescent="0.3">
      <c r="C810" s="97"/>
      <c r="D810" s="97"/>
      <c r="E810"/>
      <c r="F810" s="97"/>
      <c r="G810"/>
      <c r="H810"/>
      <c r="I810" s="112"/>
      <c r="J810" s="112"/>
      <c r="K810"/>
      <c r="L810"/>
      <c r="M810" s="112"/>
      <c r="N810" s="112"/>
      <c r="O810"/>
      <c r="P810"/>
      <c r="Q810"/>
      <c r="R810"/>
      <c r="S810"/>
      <c r="T810" s="99"/>
      <c r="U810" s="99"/>
      <c r="V810" s="99"/>
      <c r="W810" s="99"/>
      <c r="X810" s="99"/>
      <c r="Y810" s="99"/>
      <c r="Z810" s="99"/>
      <c r="AA810" s="99"/>
      <c r="AB810" s="99"/>
    </row>
    <row r="811" spans="3:28" s="96" customFormat="1" x14ac:dyDescent="0.3">
      <c r="C811" s="97"/>
      <c r="D811" s="97"/>
      <c r="E811"/>
      <c r="F811" s="97"/>
      <c r="G811"/>
      <c r="H811"/>
      <c r="I811" s="112"/>
      <c r="J811" s="112"/>
      <c r="K811"/>
      <c r="L811"/>
      <c r="M811" s="112"/>
      <c r="N811" s="112"/>
      <c r="O811"/>
      <c r="P811"/>
      <c r="Q811"/>
      <c r="R811"/>
      <c r="S811"/>
      <c r="T811" s="99"/>
      <c r="U811" s="99"/>
      <c r="V811" s="99"/>
      <c r="W811" s="99"/>
      <c r="X811" s="99"/>
      <c r="Y811" s="99"/>
      <c r="Z811" s="99"/>
      <c r="AA811" s="99"/>
      <c r="AB811" s="99"/>
    </row>
    <row r="812" spans="3:28" s="96" customFormat="1" x14ac:dyDescent="0.3">
      <c r="C812" s="97"/>
      <c r="D812" s="97"/>
      <c r="E812"/>
      <c r="F812" s="97"/>
      <c r="G812"/>
      <c r="H812"/>
      <c r="I812" s="112"/>
      <c r="J812" s="112"/>
      <c r="K812"/>
      <c r="L812"/>
      <c r="M812" s="112"/>
      <c r="N812" s="112"/>
      <c r="O812"/>
      <c r="P812"/>
      <c r="Q812"/>
      <c r="R812"/>
      <c r="S812"/>
      <c r="T812" s="99"/>
      <c r="U812" s="99"/>
      <c r="V812" s="99"/>
      <c r="W812" s="99"/>
      <c r="X812" s="99"/>
      <c r="Y812" s="99"/>
      <c r="Z812" s="99"/>
      <c r="AA812" s="99"/>
      <c r="AB812" s="99"/>
    </row>
    <row r="813" spans="3:28" s="96" customFormat="1" x14ac:dyDescent="0.3">
      <c r="C813" s="97"/>
      <c r="D813" s="97"/>
      <c r="E813"/>
      <c r="F813" s="97"/>
      <c r="G813"/>
      <c r="H813"/>
      <c r="I813" s="112"/>
      <c r="J813" s="112"/>
      <c r="K813"/>
      <c r="L813"/>
      <c r="M813" s="112"/>
      <c r="N813" s="112"/>
      <c r="O813"/>
      <c r="P813"/>
      <c r="Q813"/>
      <c r="R813"/>
      <c r="S813"/>
      <c r="T813" s="99"/>
      <c r="U813" s="99"/>
      <c r="V813" s="99"/>
      <c r="W813" s="99"/>
      <c r="X813" s="99"/>
      <c r="Y813" s="99"/>
      <c r="Z813" s="99"/>
      <c r="AA813" s="99"/>
      <c r="AB813" s="99"/>
    </row>
    <row r="814" spans="3:28" s="96" customFormat="1" x14ac:dyDescent="0.3">
      <c r="C814" s="97"/>
      <c r="D814" s="97"/>
      <c r="E814"/>
      <c r="F814" s="97"/>
      <c r="G814"/>
      <c r="H814"/>
      <c r="I814" s="112"/>
      <c r="J814" s="112"/>
      <c r="K814"/>
      <c r="L814"/>
      <c r="M814" s="112"/>
      <c r="N814" s="112"/>
      <c r="O814"/>
      <c r="P814"/>
      <c r="Q814"/>
      <c r="R814"/>
      <c r="S814"/>
      <c r="T814" s="99"/>
      <c r="U814" s="99"/>
      <c r="V814" s="99"/>
      <c r="W814" s="99"/>
      <c r="X814" s="99"/>
      <c r="Y814" s="99"/>
      <c r="Z814" s="99"/>
      <c r="AA814" s="99"/>
      <c r="AB814" s="99"/>
    </row>
    <row r="815" spans="3:28" s="96" customFormat="1" x14ac:dyDescent="0.3">
      <c r="C815" s="97"/>
      <c r="D815" s="97"/>
      <c r="E815"/>
      <c r="F815" s="97"/>
      <c r="G815"/>
      <c r="H815"/>
      <c r="I815" s="112"/>
      <c r="J815" s="112"/>
      <c r="K815"/>
      <c r="L815"/>
      <c r="M815" s="112"/>
      <c r="N815" s="112"/>
      <c r="O815"/>
      <c r="P815"/>
      <c r="Q815"/>
      <c r="R815"/>
      <c r="S815"/>
      <c r="T815" s="99"/>
      <c r="U815" s="99"/>
      <c r="V815" s="99"/>
      <c r="W815" s="99"/>
      <c r="X815" s="99"/>
      <c r="Y815" s="99"/>
      <c r="Z815" s="99"/>
      <c r="AA815" s="99"/>
      <c r="AB815" s="99"/>
    </row>
    <row r="816" spans="3:28" s="96" customFormat="1" x14ac:dyDescent="0.3">
      <c r="C816" s="97"/>
      <c r="D816" s="97"/>
      <c r="E816"/>
      <c r="F816" s="97"/>
      <c r="G816"/>
      <c r="H816"/>
      <c r="I816" s="112"/>
      <c r="J816" s="112"/>
      <c r="K816"/>
      <c r="L816"/>
      <c r="M816" s="112"/>
      <c r="N816" s="112"/>
      <c r="O816"/>
      <c r="P816"/>
      <c r="Q816"/>
      <c r="R816"/>
      <c r="S816"/>
      <c r="T816" s="99"/>
      <c r="U816" s="99"/>
      <c r="V816" s="99"/>
      <c r="W816" s="99"/>
      <c r="X816" s="99"/>
      <c r="Y816" s="99"/>
      <c r="Z816" s="99"/>
      <c r="AA816" s="99"/>
      <c r="AB816" s="99"/>
    </row>
    <row r="817" spans="3:28" s="96" customFormat="1" x14ac:dyDescent="0.3">
      <c r="C817" s="97"/>
      <c r="D817" s="97"/>
      <c r="E817"/>
      <c r="F817" s="97"/>
      <c r="G817"/>
      <c r="H817"/>
      <c r="I817" s="112"/>
      <c r="J817" s="112"/>
      <c r="K817"/>
      <c r="L817"/>
      <c r="M817" s="112"/>
      <c r="N817" s="112"/>
      <c r="O817"/>
      <c r="P817"/>
      <c r="Q817"/>
      <c r="R817"/>
      <c r="S817"/>
      <c r="T817" s="99"/>
      <c r="U817" s="99"/>
      <c r="V817" s="99"/>
      <c r="W817" s="99"/>
      <c r="X817" s="99"/>
      <c r="Y817" s="99"/>
      <c r="Z817" s="99"/>
      <c r="AA817" s="99"/>
      <c r="AB817" s="99"/>
    </row>
    <row r="818" spans="3:28" s="96" customFormat="1" x14ac:dyDescent="0.3">
      <c r="C818" s="97"/>
      <c r="D818" s="97"/>
      <c r="E818"/>
      <c r="F818" s="97"/>
      <c r="G818"/>
      <c r="H818"/>
      <c r="I818" s="112"/>
      <c r="J818" s="112"/>
      <c r="K818"/>
      <c r="L818"/>
      <c r="M818" s="112"/>
      <c r="N818" s="112"/>
      <c r="O818"/>
      <c r="P818"/>
      <c r="Q818"/>
      <c r="R818"/>
      <c r="S818"/>
      <c r="T818" s="99"/>
      <c r="U818" s="99"/>
      <c r="V818" s="99"/>
      <c r="W818" s="99"/>
      <c r="X818" s="99"/>
      <c r="Y818" s="99"/>
      <c r="Z818" s="99"/>
      <c r="AA818" s="99"/>
      <c r="AB818" s="99"/>
    </row>
    <row r="819" spans="3:28" s="96" customFormat="1" x14ac:dyDescent="0.3">
      <c r="C819" s="97"/>
      <c r="D819" s="97"/>
      <c r="E819"/>
      <c r="F819" s="97"/>
      <c r="G819"/>
      <c r="H819"/>
      <c r="I819" s="112"/>
      <c r="J819" s="112"/>
      <c r="K819"/>
      <c r="L819"/>
      <c r="M819" s="112"/>
      <c r="N819" s="112"/>
      <c r="O819"/>
      <c r="P819"/>
      <c r="Q819"/>
      <c r="R819"/>
      <c r="S819"/>
      <c r="T819" s="99"/>
      <c r="U819" s="99"/>
      <c r="V819" s="99"/>
      <c r="W819" s="99"/>
      <c r="X819" s="99"/>
      <c r="Y819" s="99"/>
      <c r="Z819" s="99"/>
      <c r="AA819" s="99"/>
      <c r="AB819" s="99"/>
    </row>
    <row r="820" spans="3:28" s="96" customFormat="1" x14ac:dyDescent="0.3">
      <c r="C820" s="97"/>
      <c r="D820" s="97"/>
      <c r="E820"/>
      <c r="F820" s="97"/>
      <c r="G820"/>
      <c r="H820"/>
      <c r="I820" s="112"/>
      <c r="J820" s="112"/>
      <c r="K820"/>
      <c r="L820"/>
      <c r="M820" s="112"/>
      <c r="N820" s="112"/>
      <c r="O820"/>
      <c r="P820"/>
      <c r="Q820"/>
      <c r="R820"/>
      <c r="S820"/>
      <c r="T820" s="99"/>
      <c r="U820" s="99"/>
      <c r="V820" s="99"/>
      <c r="W820" s="99"/>
      <c r="X820" s="99"/>
      <c r="Y820" s="99"/>
      <c r="Z820" s="99"/>
      <c r="AA820" s="99"/>
      <c r="AB820" s="99"/>
    </row>
    <row r="821" spans="3:28" s="96" customFormat="1" x14ac:dyDescent="0.3">
      <c r="C821" s="97"/>
      <c r="D821" s="97"/>
      <c r="E821"/>
      <c r="F821" s="97"/>
      <c r="G821"/>
      <c r="H821"/>
      <c r="I821" s="112"/>
      <c r="J821" s="112"/>
      <c r="K821"/>
      <c r="L821"/>
      <c r="M821" s="112"/>
      <c r="N821" s="112"/>
      <c r="O821"/>
      <c r="P821"/>
      <c r="Q821"/>
      <c r="R821"/>
      <c r="S821"/>
      <c r="T821" s="99"/>
      <c r="U821" s="99"/>
      <c r="V821" s="99"/>
      <c r="W821" s="99"/>
      <c r="X821" s="99"/>
      <c r="Y821" s="99"/>
      <c r="Z821" s="99"/>
      <c r="AA821" s="99"/>
      <c r="AB821" s="99"/>
    </row>
    <row r="822" spans="3:28" s="96" customFormat="1" x14ac:dyDescent="0.3">
      <c r="C822" s="97"/>
      <c r="D822" s="97"/>
      <c r="E822"/>
      <c r="F822" s="97"/>
      <c r="G822"/>
      <c r="H822"/>
      <c r="I822" s="112"/>
      <c r="J822" s="112"/>
      <c r="K822"/>
      <c r="L822"/>
      <c r="M822" s="112"/>
      <c r="N822" s="112"/>
      <c r="O822"/>
      <c r="P822"/>
      <c r="Q822"/>
      <c r="R822"/>
      <c r="S822"/>
      <c r="T822" s="99"/>
      <c r="U822" s="99"/>
      <c r="V822" s="99"/>
      <c r="W822" s="99"/>
      <c r="X822" s="99"/>
      <c r="Y822" s="99"/>
      <c r="Z822" s="99"/>
      <c r="AA822" s="99"/>
      <c r="AB822" s="99"/>
    </row>
    <row r="823" spans="3:28" s="96" customFormat="1" x14ac:dyDescent="0.3">
      <c r="C823" s="97"/>
      <c r="D823" s="97"/>
      <c r="E823"/>
      <c r="F823" s="97"/>
      <c r="G823"/>
      <c r="H823"/>
      <c r="I823" s="112"/>
      <c r="J823" s="112"/>
      <c r="K823"/>
      <c r="L823"/>
      <c r="M823" s="112"/>
      <c r="N823" s="112"/>
      <c r="O823"/>
      <c r="P823"/>
      <c r="Q823"/>
      <c r="R823"/>
      <c r="S823"/>
      <c r="T823" s="99"/>
      <c r="U823" s="99"/>
      <c r="V823" s="99"/>
      <c r="W823" s="99"/>
      <c r="X823" s="99"/>
      <c r="Y823" s="99"/>
      <c r="Z823" s="99"/>
      <c r="AA823" s="99"/>
      <c r="AB823" s="99"/>
    </row>
    <row r="824" spans="3:28" s="96" customFormat="1" x14ac:dyDescent="0.3">
      <c r="C824" s="97"/>
      <c r="D824" s="97"/>
      <c r="E824"/>
      <c r="F824" s="97"/>
      <c r="G824"/>
      <c r="H824"/>
      <c r="I824" s="112"/>
      <c r="J824" s="112"/>
      <c r="K824"/>
      <c r="L824"/>
      <c r="M824" s="112"/>
      <c r="N824" s="112"/>
      <c r="O824"/>
      <c r="P824"/>
      <c r="Q824"/>
      <c r="R824"/>
      <c r="S824"/>
      <c r="T824" s="99"/>
      <c r="U824" s="99"/>
      <c r="V824" s="99"/>
      <c r="W824" s="99"/>
      <c r="X824" s="99"/>
      <c r="Y824" s="99"/>
      <c r="Z824" s="99"/>
      <c r="AA824" s="99"/>
      <c r="AB824" s="99"/>
    </row>
    <row r="825" spans="3:28" s="96" customFormat="1" x14ac:dyDescent="0.3">
      <c r="C825" s="97"/>
      <c r="D825" s="97"/>
      <c r="E825"/>
      <c r="F825" s="97"/>
      <c r="G825"/>
      <c r="H825"/>
      <c r="I825" s="112"/>
      <c r="J825" s="112"/>
      <c r="K825"/>
      <c r="L825"/>
      <c r="M825" s="112"/>
      <c r="N825" s="112"/>
      <c r="O825"/>
      <c r="P825"/>
      <c r="Q825"/>
      <c r="R825"/>
      <c r="S825"/>
      <c r="T825" s="99"/>
      <c r="U825" s="99"/>
      <c r="V825" s="99"/>
      <c r="W825" s="99"/>
      <c r="X825" s="99"/>
      <c r="Y825" s="99"/>
      <c r="Z825" s="99"/>
      <c r="AA825" s="99"/>
      <c r="AB825" s="99"/>
    </row>
    <row r="826" spans="3:28" s="96" customFormat="1" x14ac:dyDescent="0.3">
      <c r="C826" s="97"/>
      <c r="D826" s="97"/>
      <c r="E826"/>
      <c r="F826" s="97"/>
      <c r="G826"/>
      <c r="H826"/>
      <c r="I826" s="112"/>
      <c r="J826" s="112"/>
      <c r="K826"/>
      <c r="L826"/>
      <c r="M826" s="112"/>
      <c r="N826" s="112"/>
      <c r="O826"/>
      <c r="P826"/>
      <c r="Q826"/>
      <c r="R826"/>
      <c r="S826"/>
      <c r="T826" s="99"/>
      <c r="U826" s="99"/>
      <c r="V826" s="99"/>
      <c r="W826" s="99"/>
      <c r="X826" s="99"/>
      <c r="Y826" s="99"/>
      <c r="Z826" s="99"/>
      <c r="AA826" s="99"/>
      <c r="AB826" s="99"/>
    </row>
    <row r="827" spans="3:28" s="96" customFormat="1" x14ac:dyDescent="0.3">
      <c r="C827" s="97"/>
      <c r="D827" s="97"/>
      <c r="E827"/>
      <c r="F827" s="97"/>
      <c r="G827"/>
      <c r="H827"/>
      <c r="I827" s="112"/>
      <c r="J827" s="112"/>
      <c r="K827"/>
      <c r="L827"/>
      <c r="M827" s="112"/>
      <c r="N827" s="112"/>
      <c r="O827"/>
      <c r="P827"/>
      <c r="Q827"/>
      <c r="R827"/>
      <c r="S827"/>
      <c r="T827" s="99"/>
      <c r="U827" s="99"/>
      <c r="V827" s="99"/>
      <c r="W827" s="99"/>
      <c r="X827" s="99"/>
      <c r="Y827" s="99"/>
      <c r="Z827" s="99"/>
      <c r="AA827" s="99"/>
      <c r="AB827" s="99"/>
    </row>
    <row r="828" spans="3:28" s="96" customFormat="1" x14ac:dyDescent="0.3">
      <c r="C828" s="97"/>
      <c r="D828" s="97"/>
      <c r="E828"/>
      <c r="F828" s="97"/>
      <c r="G828"/>
      <c r="H828"/>
      <c r="I828" s="112"/>
      <c r="J828" s="112"/>
      <c r="K828"/>
      <c r="L828"/>
      <c r="M828" s="112"/>
      <c r="N828" s="112"/>
      <c r="O828"/>
      <c r="P828"/>
      <c r="Q828"/>
      <c r="R828"/>
      <c r="S828"/>
      <c r="T828" s="99"/>
      <c r="U828" s="99"/>
      <c r="V828" s="99"/>
      <c r="W828" s="99"/>
      <c r="X828" s="99"/>
      <c r="Y828" s="99"/>
      <c r="Z828" s="99"/>
      <c r="AA828" s="99"/>
      <c r="AB828" s="99"/>
    </row>
    <row r="829" spans="3:28" s="96" customFormat="1" x14ac:dyDescent="0.3">
      <c r="C829" s="97"/>
      <c r="D829" s="97"/>
      <c r="E829"/>
      <c r="F829" s="97"/>
      <c r="G829"/>
      <c r="H829"/>
      <c r="I829" s="112"/>
      <c r="J829" s="112"/>
      <c r="K829"/>
      <c r="L829"/>
      <c r="M829" s="112"/>
      <c r="N829" s="112"/>
      <c r="O829"/>
      <c r="P829"/>
      <c r="Q829"/>
      <c r="R829"/>
      <c r="S829"/>
      <c r="T829" s="99"/>
      <c r="U829" s="99"/>
      <c r="V829" s="99"/>
      <c r="W829" s="99"/>
      <c r="X829" s="99"/>
      <c r="Y829" s="99"/>
      <c r="Z829" s="99"/>
      <c r="AA829" s="99"/>
      <c r="AB829" s="99"/>
    </row>
    <row r="830" spans="3:28" s="96" customFormat="1" x14ac:dyDescent="0.3">
      <c r="C830" s="97"/>
      <c r="D830" s="97"/>
      <c r="E830"/>
      <c r="F830" s="97"/>
      <c r="G830"/>
      <c r="H830"/>
      <c r="I830" s="112"/>
      <c r="J830" s="112"/>
      <c r="K830"/>
      <c r="L830"/>
      <c r="M830" s="112"/>
      <c r="N830" s="112"/>
      <c r="O830"/>
      <c r="P830"/>
      <c r="Q830"/>
      <c r="R830"/>
      <c r="S830"/>
      <c r="T830" s="99"/>
      <c r="U830" s="99"/>
      <c r="V830" s="99"/>
      <c r="W830" s="99"/>
      <c r="X830" s="99"/>
      <c r="Y830" s="99"/>
      <c r="Z830" s="99"/>
      <c r="AA830" s="99"/>
      <c r="AB830" s="99"/>
    </row>
    <row r="831" spans="3:28" s="96" customFormat="1" x14ac:dyDescent="0.3">
      <c r="C831" s="97"/>
      <c r="D831" s="97"/>
      <c r="E831"/>
      <c r="F831" s="97"/>
      <c r="G831"/>
      <c r="H831"/>
      <c r="I831" s="112"/>
      <c r="J831" s="112"/>
      <c r="K831"/>
      <c r="L831"/>
      <c r="M831" s="112"/>
      <c r="N831" s="112"/>
      <c r="O831"/>
      <c r="P831"/>
      <c r="Q831"/>
      <c r="R831"/>
      <c r="S831"/>
      <c r="T831" s="99"/>
      <c r="U831" s="99"/>
      <c r="V831" s="99"/>
      <c r="W831" s="99"/>
      <c r="X831" s="99"/>
      <c r="Y831" s="99"/>
      <c r="Z831" s="99"/>
      <c r="AA831" s="99"/>
      <c r="AB831" s="99"/>
    </row>
    <row r="832" spans="3:28" s="96" customFormat="1" x14ac:dyDescent="0.3">
      <c r="C832" s="97"/>
      <c r="D832" s="97"/>
      <c r="E832"/>
      <c r="F832" s="97"/>
      <c r="G832"/>
      <c r="H832"/>
      <c r="I832" s="112"/>
      <c r="J832" s="112"/>
      <c r="K832"/>
      <c r="L832"/>
      <c r="M832" s="112"/>
      <c r="N832" s="112"/>
      <c r="O832"/>
      <c r="P832"/>
      <c r="Q832"/>
      <c r="R832"/>
      <c r="S832"/>
      <c r="T832" s="99"/>
      <c r="U832" s="99"/>
      <c r="V832" s="99"/>
      <c r="W832" s="99"/>
      <c r="X832" s="99"/>
      <c r="Y832" s="99"/>
      <c r="Z832" s="99"/>
      <c r="AA832" s="99"/>
      <c r="AB832" s="99"/>
    </row>
    <row r="833" spans="3:28" s="96" customFormat="1" x14ac:dyDescent="0.3">
      <c r="C833" s="97"/>
      <c r="D833" s="97"/>
      <c r="E833"/>
      <c r="F833" s="97"/>
      <c r="G833"/>
      <c r="H833"/>
      <c r="I833" s="112"/>
      <c r="J833" s="112"/>
      <c r="K833"/>
      <c r="L833"/>
      <c r="M833" s="112"/>
      <c r="N833" s="112"/>
      <c r="O833"/>
      <c r="P833"/>
      <c r="Q833"/>
      <c r="R833"/>
      <c r="S833"/>
      <c r="T833" s="99"/>
      <c r="U833" s="99"/>
      <c r="V833" s="99"/>
      <c r="W833" s="99"/>
      <c r="X833" s="99"/>
      <c r="Y833" s="99"/>
      <c r="Z833" s="99"/>
      <c r="AA833" s="99"/>
      <c r="AB833" s="99"/>
    </row>
    <row r="834" spans="3:28" s="96" customFormat="1" x14ac:dyDescent="0.3">
      <c r="C834" s="97"/>
      <c r="D834" s="97"/>
      <c r="E834"/>
      <c r="F834" s="97"/>
      <c r="G834"/>
      <c r="H834"/>
      <c r="I834" s="112"/>
      <c r="J834" s="112"/>
      <c r="K834"/>
      <c r="L834"/>
      <c r="M834" s="112"/>
      <c r="N834" s="112"/>
      <c r="O834"/>
      <c r="P834"/>
      <c r="Q834"/>
      <c r="R834"/>
      <c r="S834"/>
      <c r="T834" s="99"/>
      <c r="U834" s="99"/>
      <c r="V834" s="99"/>
      <c r="W834" s="99"/>
      <c r="X834" s="99"/>
      <c r="Y834" s="99"/>
      <c r="Z834" s="99"/>
      <c r="AA834" s="99"/>
      <c r="AB834" s="99"/>
    </row>
    <row r="835" spans="3:28" s="96" customFormat="1" x14ac:dyDescent="0.3">
      <c r="C835" s="97"/>
      <c r="D835" s="97"/>
      <c r="E835"/>
      <c r="F835" s="97"/>
      <c r="G835"/>
      <c r="H835"/>
      <c r="I835" s="112"/>
      <c r="J835" s="112"/>
      <c r="K835"/>
      <c r="L835"/>
      <c r="M835" s="112"/>
      <c r="N835" s="112"/>
      <c r="O835"/>
      <c r="P835"/>
      <c r="Q835"/>
      <c r="R835"/>
      <c r="S835"/>
      <c r="T835" s="99"/>
      <c r="U835" s="99"/>
      <c r="V835" s="99"/>
      <c r="W835" s="99"/>
      <c r="X835" s="99"/>
      <c r="Y835" s="99"/>
      <c r="Z835" s="99"/>
      <c r="AA835" s="99"/>
      <c r="AB835" s="99"/>
    </row>
    <row r="836" spans="3:28" s="96" customFormat="1" x14ac:dyDescent="0.3">
      <c r="C836" s="97"/>
      <c r="D836" s="97"/>
      <c r="E836"/>
      <c r="F836" s="97"/>
      <c r="G836"/>
      <c r="H836"/>
      <c r="I836" s="112"/>
      <c r="J836" s="112"/>
      <c r="K836"/>
      <c r="L836"/>
      <c r="M836" s="112"/>
      <c r="N836" s="112"/>
      <c r="O836"/>
      <c r="P836"/>
      <c r="Q836"/>
      <c r="R836"/>
      <c r="S836"/>
      <c r="T836" s="99"/>
      <c r="U836" s="99"/>
      <c r="V836" s="99"/>
      <c r="W836" s="99"/>
      <c r="X836" s="99"/>
      <c r="Y836" s="99"/>
      <c r="Z836" s="99"/>
      <c r="AA836" s="99"/>
      <c r="AB836" s="99"/>
    </row>
    <row r="837" spans="3:28" s="96" customFormat="1" x14ac:dyDescent="0.3">
      <c r="C837" s="97"/>
      <c r="D837" s="97"/>
      <c r="E837"/>
      <c r="F837" s="97"/>
      <c r="G837"/>
      <c r="H837"/>
      <c r="I837" s="112"/>
      <c r="J837" s="112"/>
      <c r="K837"/>
      <c r="L837"/>
      <c r="M837" s="112"/>
      <c r="N837" s="112"/>
      <c r="O837"/>
      <c r="P837"/>
      <c r="Q837"/>
      <c r="R837"/>
      <c r="S837"/>
      <c r="T837" s="99"/>
      <c r="U837" s="99"/>
      <c r="V837" s="99"/>
      <c r="W837" s="99"/>
      <c r="X837" s="99"/>
      <c r="Y837" s="99"/>
      <c r="Z837" s="99"/>
      <c r="AA837" s="99"/>
      <c r="AB837" s="99"/>
    </row>
    <row r="838" spans="3:28" s="96" customFormat="1" x14ac:dyDescent="0.3">
      <c r="C838" s="97"/>
      <c r="D838" s="97"/>
      <c r="E838"/>
      <c r="F838" s="97"/>
      <c r="G838"/>
      <c r="H838"/>
      <c r="I838" s="112"/>
      <c r="J838" s="112"/>
      <c r="K838"/>
      <c r="L838"/>
      <c r="M838" s="112"/>
      <c r="N838" s="112"/>
      <c r="O838"/>
      <c r="P838"/>
      <c r="Q838"/>
      <c r="R838"/>
      <c r="S838"/>
      <c r="T838" s="99"/>
      <c r="U838" s="99"/>
      <c r="V838" s="99"/>
      <c r="W838" s="99"/>
      <c r="X838" s="99"/>
      <c r="Y838" s="99"/>
      <c r="Z838" s="99"/>
      <c r="AA838" s="99"/>
      <c r="AB838" s="99"/>
    </row>
    <row r="839" spans="3:28" s="96" customFormat="1" x14ac:dyDescent="0.3">
      <c r="C839" s="97"/>
      <c r="D839" s="97"/>
      <c r="E839"/>
      <c r="F839" s="97"/>
      <c r="G839"/>
      <c r="H839"/>
      <c r="I839" s="112"/>
      <c r="J839" s="112"/>
      <c r="K839"/>
      <c r="L839"/>
      <c r="M839" s="112"/>
      <c r="N839" s="112"/>
      <c r="O839"/>
      <c r="P839"/>
      <c r="Q839"/>
      <c r="R839"/>
      <c r="S839"/>
      <c r="T839" s="99"/>
      <c r="U839" s="99"/>
      <c r="V839" s="99"/>
      <c r="W839" s="99"/>
      <c r="X839" s="99"/>
      <c r="Y839" s="99"/>
      <c r="Z839" s="99"/>
      <c r="AA839" s="99"/>
      <c r="AB839" s="99"/>
    </row>
    <row r="840" spans="3:28" s="96" customFormat="1" x14ac:dyDescent="0.3">
      <c r="C840" s="97"/>
      <c r="D840" s="97"/>
      <c r="E840"/>
      <c r="F840" s="97"/>
      <c r="G840"/>
      <c r="H840"/>
      <c r="I840" s="112"/>
      <c r="J840" s="112"/>
      <c r="K840"/>
      <c r="L840"/>
      <c r="M840" s="112"/>
      <c r="N840" s="112"/>
      <c r="O840"/>
      <c r="P840"/>
      <c r="Q840"/>
      <c r="R840"/>
      <c r="S840"/>
      <c r="T840" s="99"/>
      <c r="U840" s="99"/>
      <c r="V840" s="99"/>
      <c r="W840" s="99"/>
      <c r="X840" s="99"/>
      <c r="Y840" s="99"/>
      <c r="Z840" s="99"/>
      <c r="AA840" s="99"/>
      <c r="AB840" s="99"/>
    </row>
    <row r="841" spans="3:28" s="96" customFormat="1" x14ac:dyDescent="0.3">
      <c r="C841" s="97"/>
      <c r="D841" s="97"/>
      <c r="E841"/>
      <c r="F841" s="97"/>
      <c r="G841"/>
      <c r="H841"/>
      <c r="I841" s="112"/>
      <c r="J841" s="112"/>
      <c r="K841"/>
      <c r="L841"/>
      <c r="M841" s="112"/>
      <c r="N841" s="112"/>
      <c r="O841"/>
      <c r="P841"/>
      <c r="Q841"/>
      <c r="R841"/>
      <c r="S841"/>
      <c r="T841" s="99"/>
      <c r="U841" s="99"/>
      <c r="V841" s="99"/>
      <c r="W841" s="99"/>
      <c r="X841" s="99"/>
      <c r="Y841" s="99"/>
      <c r="Z841" s="99"/>
      <c r="AA841" s="99"/>
      <c r="AB841" s="99"/>
    </row>
    <row r="842" spans="3:28" s="96" customFormat="1" x14ac:dyDescent="0.3">
      <c r="C842" s="97"/>
      <c r="D842" s="97"/>
      <c r="E842"/>
      <c r="F842" s="97"/>
      <c r="G842"/>
      <c r="H842"/>
      <c r="I842" s="112"/>
      <c r="J842" s="112"/>
      <c r="K842"/>
      <c r="L842"/>
      <c r="M842" s="112"/>
      <c r="N842" s="112"/>
      <c r="O842"/>
      <c r="P842"/>
      <c r="Q842"/>
      <c r="R842"/>
      <c r="S842"/>
      <c r="T842" s="99"/>
      <c r="U842" s="99"/>
      <c r="V842" s="99"/>
      <c r="W842" s="99"/>
      <c r="X842" s="99"/>
      <c r="Y842" s="99"/>
      <c r="Z842" s="99"/>
      <c r="AA842" s="99"/>
      <c r="AB842" s="99"/>
    </row>
    <row r="843" spans="3:28" s="96" customFormat="1" x14ac:dyDescent="0.3">
      <c r="C843" s="97"/>
      <c r="D843" s="97"/>
      <c r="E843"/>
      <c r="F843" s="97"/>
      <c r="G843"/>
      <c r="H843"/>
      <c r="I843" s="112"/>
      <c r="J843" s="112"/>
      <c r="K843"/>
      <c r="L843"/>
      <c r="M843" s="112"/>
      <c r="N843" s="112"/>
      <c r="O843"/>
      <c r="P843"/>
      <c r="Q843"/>
      <c r="R843"/>
      <c r="S843"/>
      <c r="T843" s="99"/>
      <c r="U843" s="99"/>
      <c r="V843" s="99"/>
      <c r="W843" s="99"/>
      <c r="X843" s="99"/>
      <c r="Y843" s="99"/>
      <c r="Z843" s="99"/>
      <c r="AA843" s="99"/>
      <c r="AB843" s="99"/>
    </row>
    <row r="844" spans="3:28" s="96" customFormat="1" x14ac:dyDescent="0.3">
      <c r="C844" s="97"/>
      <c r="D844" s="97"/>
      <c r="E844"/>
      <c r="F844" s="97"/>
      <c r="G844"/>
      <c r="H844"/>
      <c r="I844" s="112"/>
      <c r="J844" s="112"/>
      <c r="K844"/>
      <c r="L844"/>
      <c r="M844" s="112"/>
      <c r="N844" s="112"/>
      <c r="O844"/>
      <c r="P844"/>
      <c r="Q844"/>
      <c r="R844"/>
      <c r="S844"/>
      <c r="T844" s="99"/>
      <c r="U844" s="99"/>
      <c r="V844" s="99"/>
      <c r="W844" s="99"/>
      <c r="X844" s="99"/>
      <c r="Y844" s="99"/>
      <c r="Z844" s="99"/>
      <c r="AA844" s="99"/>
      <c r="AB844" s="99"/>
    </row>
    <row r="845" spans="3:28" s="96" customFormat="1" x14ac:dyDescent="0.3">
      <c r="C845" s="97"/>
      <c r="D845" s="97"/>
      <c r="E845"/>
      <c r="F845" s="97"/>
      <c r="G845"/>
      <c r="H845"/>
      <c r="I845" s="112"/>
      <c r="J845" s="112"/>
      <c r="K845"/>
      <c r="L845"/>
      <c r="M845" s="112"/>
      <c r="N845" s="112"/>
      <c r="O845"/>
      <c r="P845"/>
      <c r="Q845"/>
      <c r="R845"/>
      <c r="S845"/>
      <c r="T845" s="99"/>
      <c r="U845" s="99"/>
      <c r="V845" s="99"/>
      <c r="W845" s="99"/>
      <c r="X845" s="99"/>
      <c r="Y845" s="99"/>
      <c r="Z845" s="99"/>
      <c r="AA845" s="99"/>
      <c r="AB845" s="99"/>
    </row>
    <row r="846" spans="3:28" s="96" customFormat="1" x14ac:dyDescent="0.3">
      <c r="C846" s="97"/>
      <c r="D846" s="97"/>
      <c r="E846"/>
      <c r="F846" s="97"/>
      <c r="G846"/>
      <c r="H846"/>
      <c r="I846" s="112"/>
      <c r="J846" s="112"/>
      <c r="K846"/>
      <c r="L846"/>
      <c r="M846" s="112"/>
      <c r="N846" s="112"/>
      <c r="O846"/>
      <c r="P846"/>
      <c r="Q846"/>
      <c r="R846"/>
      <c r="S846"/>
      <c r="T846" s="99"/>
      <c r="U846" s="99"/>
      <c r="V846" s="99"/>
      <c r="W846" s="99"/>
      <c r="X846" s="99"/>
      <c r="Y846" s="99"/>
      <c r="Z846" s="99"/>
      <c r="AA846" s="99"/>
      <c r="AB846" s="99"/>
    </row>
    <row r="847" spans="3:28" s="96" customFormat="1" x14ac:dyDescent="0.3">
      <c r="C847" s="97"/>
      <c r="D847" s="97"/>
      <c r="E847"/>
      <c r="F847" s="97"/>
      <c r="G847"/>
      <c r="H847"/>
      <c r="I847" s="112"/>
      <c r="J847" s="112"/>
      <c r="K847"/>
      <c r="L847"/>
      <c r="M847" s="112"/>
      <c r="N847" s="112"/>
      <c r="O847"/>
      <c r="P847"/>
      <c r="Q847"/>
      <c r="R847"/>
      <c r="S847"/>
      <c r="T847" s="99"/>
      <c r="U847" s="99"/>
      <c r="V847" s="99"/>
      <c r="W847" s="99"/>
      <c r="X847" s="99"/>
      <c r="Y847" s="99"/>
      <c r="Z847" s="99"/>
      <c r="AA847" s="99"/>
      <c r="AB847" s="99"/>
    </row>
    <row r="848" spans="3:28" s="96" customFormat="1" x14ac:dyDescent="0.3">
      <c r="C848" s="97"/>
      <c r="D848" s="97"/>
      <c r="E848"/>
      <c r="F848" s="97"/>
      <c r="G848"/>
      <c r="H848"/>
      <c r="I848" s="112"/>
      <c r="J848" s="112"/>
      <c r="K848"/>
      <c r="L848"/>
      <c r="M848" s="112"/>
      <c r="N848" s="112"/>
      <c r="O848"/>
      <c r="P848"/>
      <c r="Q848"/>
      <c r="R848"/>
      <c r="S848"/>
      <c r="T848" s="99"/>
      <c r="U848" s="99"/>
      <c r="V848" s="99"/>
      <c r="W848" s="99"/>
      <c r="X848" s="99"/>
      <c r="Y848" s="99"/>
      <c r="Z848" s="99"/>
      <c r="AA848" s="99"/>
      <c r="AB848" s="99"/>
    </row>
    <row r="849" spans="3:28" s="96" customFormat="1" x14ac:dyDescent="0.3">
      <c r="C849" s="97"/>
      <c r="D849" s="97"/>
      <c r="E849"/>
      <c r="F849" s="97"/>
      <c r="G849"/>
      <c r="H849"/>
      <c r="I849" s="112"/>
      <c r="J849" s="112"/>
      <c r="K849"/>
      <c r="L849"/>
      <c r="M849" s="112"/>
      <c r="N849" s="112"/>
      <c r="O849"/>
      <c r="P849"/>
      <c r="Q849"/>
      <c r="R849"/>
      <c r="S849"/>
      <c r="T849" s="99"/>
      <c r="U849" s="99"/>
      <c r="V849" s="99"/>
      <c r="W849" s="99"/>
      <c r="X849" s="99"/>
      <c r="Y849" s="99"/>
      <c r="Z849" s="99"/>
      <c r="AA849" s="99"/>
      <c r="AB849" s="99"/>
    </row>
    <row r="850" spans="3:28" s="96" customFormat="1" x14ac:dyDescent="0.3">
      <c r="C850" s="97"/>
      <c r="D850" s="97"/>
      <c r="E850"/>
      <c r="F850" s="97"/>
      <c r="G850"/>
      <c r="H850"/>
      <c r="I850" s="112"/>
      <c r="J850" s="112"/>
      <c r="K850"/>
      <c r="L850"/>
      <c r="M850" s="112"/>
      <c r="N850" s="112"/>
      <c r="O850"/>
      <c r="P850"/>
      <c r="Q850"/>
      <c r="R850"/>
      <c r="S850"/>
      <c r="T850" s="99"/>
      <c r="U850" s="99"/>
      <c r="V850" s="99"/>
      <c r="W850" s="99"/>
      <c r="X850" s="99"/>
      <c r="Y850" s="99"/>
      <c r="Z850" s="99"/>
      <c r="AA850" s="99"/>
      <c r="AB850" s="99"/>
    </row>
    <row r="851" spans="3:28" s="96" customFormat="1" x14ac:dyDescent="0.3">
      <c r="C851" s="97"/>
      <c r="D851" s="97"/>
      <c r="E851"/>
      <c r="F851" s="97"/>
      <c r="G851"/>
      <c r="H851"/>
      <c r="I851" s="112"/>
      <c r="J851" s="112"/>
      <c r="K851"/>
      <c r="L851"/>
      <c r="M851" s="112"/>
      <c r="N851" s="112"/>
      <c r="O851"/>
      <c r="P851"/>
      <c r="Q851"/>
      <c r="R851"/>
      <c r="S851"/>
      <c r="T851" s="99"/>
      <c r="U851" s="99"/>
      <c r="V851" s="99"/>
      <c r="W851" s="99"/>
      <c r="X851" s="99"/>
      <c r="Y851" s="99"/>
      <c r="Z851" s="99"/>
      <c r="AA851" s="99"/>
      <c r="AB851" s="99"/>
    </row>
    <row r="852" spans="3:28" s="96" customFormat="1" x14ac:dyDescent="0.3">
      <c r="C852" s="97"/>
      <c r="D852" s="97"/>
      <c r="E852"/>
      <c r="F852" s="97"/>
      <c r="G852"/>
      <c r="H852"/>
      <c r="I852" s="112"/>
      <c r="J852" s="112"/>
      <c r="K852"/>
      <c r="L852"/>
      <c r="M852" s="112"/>
      <c r="N852" s="112"/>
      <c r="O852"/>
      <c r="P852"/>
      <c r="Q852"/>
      <c r="R852"/>
      <c r="S852"/>
      <c r="T852" s="99"/>
      <c r="U852" s="99"/>
      <c r="V852" s="99"/>
      <c r="W852" s="99"/>
      <c r="X852" s="99"/>
      <c r="Y852" s="99"/>
      <c r="Z852" s="99"/>
      <c r="AA852" s="99"/>
      <c r="AB852" s="99"/>
    </row>
    <row r="853" spans="3:28" s="96" customFormat="1" x14ac:dyDescent="0.3">
      <c r="C853" s="97"/>
      <c r="D853" s="97"/>
      <c r="E853"/>
      <c r="F853" s="97"/>
      <c r="G853"/>
      <c r="H853"/>
      <c r="I853" s="112"/>
      <c r="J853" s="112"/>
      <c r="K853"/>
      <c r="L853"/>
      <c r="M853" s="112"/>
      <c r="N853" s="112"/>
      <c r="O853"/>
      <c r="P853"/>
      <c r="Q853"/>
      <c r="R853"/>
      <c r="S853"/>
      <c r="T853" s="99"/>
      <c r="U853" s="99"/>
      <c r="V853" s="99"/>
      <c r="W853" s="99"/>
      <c r="X853" s="99"/>
      <c r="Y853" s="99"/>
      <c r="Z853" s="99"/>
      <c r="AA853" s="99"/>
      <c r="AB853" s="99"/>
    </row>
    <row r="854" spans="3:28" s="96" customFormat="1" x14ac:dyDescent="0.3">
      <c r="C854" s="97"/>
      <c r="D854" s="97"/>
      <c r="E854"/>
      <c r="F854" s="97"/>
      <c r="G854"/>
      <c r="H854"/>
      <c r="I854" s="112"/>
      <c r="J854" s="112"/>
      <c r="K854"/>
      <c r="L854"/>
      <c r="M854" s="112"/>
      <c r="N854" s="112"/>
      <c r="O854"/>
      <c r="P854"/>
      <c r="Q854"/>
      <c r="R854"/>
      <c r="S854"/>
      <c r="T854" s="99"/>
      <c r="U854" s="99"/>
      <c r="V854" s="99"/>
      <c r="W854" s="99"/>
      <c r="X854" s="99"/>
      <c r="Y854" s="99"/>
      <c r="Z854" s="99"/>
      <c r="AA854" s="99"/>
      <c r="AB854" s="99"/>
    </row>
    <row r="855" spans="3:28" s="96" customFormat="1" x14ac:dyDescent="0.3">
      <c r="C855" s="97"/>
      <c r="D855" s="97"/>
      <c r="E855"/>
      <c r="F855" s="97"/>
      <c r="G855"/>
      <c r="H855"/>
      <c r="I855" s="112"/>
      <c r="J855" s="112"/>
      <c r="K855"/>
      <c r="L855"/>
      <c r="M855" s="112"/>
      <c r="N855" s="112"/>
      <c r="O855"/>
      <c r="P855"/>
      <c r="Q855"/>
      <c r="R855"/>
      <c r="S855"/>
      <c r="T855" s="99"/>
      <c r="U855" s="99"/>
      <c r="V855" s="99"/>
      <c r="W855" s="99"/>
      <c r="X855" s="99"/>
      <c r="Y855" s="99"/>
      <c r="Z855" s="99"/>
      <c r="AA855" s="99"/>
      <c r="AB855" s="99"/>
    </row>
    <row r="856" spans="3:28" s="96" customFormat="1" x14ac:dyDescent="0.3">
      <c r="C856" s="97"/>
      <c r="D856" s="97"/>
      <c r="E856"/>
      <c r="F856" s="97"/>
      <c r="G856"/>
      <c r="H856"/>
      <c r="I856" s="112"/>
      <c r="J856" s="112"/>
      <c r="K856"/>
      <c r="L856"/>
      <c r="M856" s="112"/>
      <c r="N856" s="112"/>
      <c r="O856"/>
      <c r="P856"/>
      <c r="Q856"/>
      <c r="R856"/>
      <c r="S856"/>
      <c r="T856" s="99"/>
      <c r="U856" s="99"/>
      <c r="V856" s="99"/>
      <c r="W856" s="99"/>
      <c r="X856" s="99"/>
      <c r="Y856" s="99"/>
      <c r="Z856" s="99"/>
      <c r="AA856" s="99"/>
      <c r="AB856" s="99"/>
    </row>
    <row r="857" spans="3:28" s="96" customFormat="1" x14ac:dyDescent="0.3">
      <c r="C857" s="97"/>
      <c r="D857" s="97"/>
      <c r="E857"/>
      <c r="F857" s="97"/>
      <c r="G857"/>
      <c r="H857"/>
      <c r="I857" s="112"/>
      <c r="J857" s="112"/>
      <c r="K857"/>
      <c r="L857"/>
      <c r="M857" s="112"/>
      <c r="N857" s="112"/>
      <c r="O857"/>
      <c r="P857"/>
      <c r="Q857"/>
      <c r="R857"/>
      <c r="S857"/>
      <c r="T857" s="99"/>
      <c r="U857" s="99"/>
      <c r="V857" s="99"/>
      <c r="W857" s="99"/>
      <c r="X857" s="99"/>
      <c r="Y857" s="99"/>
      <c r="Z857" s="99"/>
      <c r="AA857" s="99"/>
      <c r="AB857" s="99"/>
    </row>
    <row r="858" spans="3:28" s="96" customFormat="1" x14ac:dyDescent="0.3">
      <c r="C858" s="97"/>
      <c r="D858" s="97"/>
      <c r="E858"/>
      <c r="F858" s="97"/>
      <c r="G858"/>
      <c r="H858"/>
      <c r="I858" s="112"/>
      <c r="J858" s="112"/>
      <c r="K858"/>
      <c r="L858"/>
      <c r="M858" s="112"/>
      <c r="N858" s="112"/>
      <c r="O858"/>
      <c r="P858"/>
      <c r="Q858"/>
      <c r="R858"/>
      <c r="S858"/>
      <c r="T858" s="99"/>
      <c r="U858" s="99"/>
      <c r="V858" s="99"/>
      <c r="W858" s="99"/>
      <c r="X858" s="99"/>
      <c r="Y858" s="99"/>
      <c r="Z858" s="99"/>
      <c r="AA858" s="99"/>
      <c r="AB858" s="99"/>
    </row>
    <row r="859" spans="3:28" s="96" customFormat="1" x14ac:dyDescent="0.3">
      <c r="C859" s="97"/>
      <c r="D859" s="97"/>
      <c r="E859"/>
      <c r="F859" s="97"/>
      <c r="G859"/>
      <c r="H859"/>
      <c r="I859" s="112"/>
      <c r="J859" s="112"/>
      <c r="K859"/>
      <c r="L859"/>
      <c r="M859" s="112"/>
      <c r="N859" s="112"/>
      <c r="O859"/>
      <c r="P859"/>
      <c r="Q859"/>
      <c r="R859"/>
      <c r="S859"/>
      <c r="T859" s="99"/>
      <c r="U859" s="99"/>
      <c r="V859" s="99"/>
      <c r="W859" s="99"/>
      <c r="X859" s="99"/>
      <c r="Y859" s="99"/>
      <c r="Z859" s="99"/>
      <c r="AA859" s="99"/>
      <c r="AB859" s="99"/>
    </row>
    <row r="860" spans="3:28" s="96" customFormat="1" x14ac:dyDescent="0.3">
      <c r="C860" s="97"/>
      <c r="D860" s="97"/>
      <c r="E860"/>
      <c r="F860" s="97"/>
      <c r="G860"/>
      <c r="H860"/>
      <c r="I860" s="112"/>
      <c r="J860" s="112"/>
      <c r="K860"/>
      <c r="L860"/>
      <c r="M860" s="112"/>
      <c r="N860" s="112"/>
      <c r="O860"/>
      <c r="P860"/>
      <c r="Q860"/>
      <c r="R860"/>
      <c r="S860"/>
      <c r="T860" s="99"/>
      <c r="U860" s="99"/>
      <c r="V860" s="99"/>
      <c r="W860" s="99"/>
      <c r="X860" s="99"/>
      <c r="Y860" s="99"/>
      <c r="Z860" s="99"/>
      <c r="AA860" s="99"/>
      <c r="AB860" s="99"/>
    </row>
    <row r="861" spans="3:28" s="96" customFormat="1" x14ac:dyDescent="0.3">
      <c r="C861" s="97"/>
      <c r="D861" s="97"/>
      <c r="E861"/>
      <c r="F861" s="97"/>
      <c r="G861"/>
      <c r="H861"/>
      <c r="I861" s="112"/>
      <c r="J861" s="112"/>
      <c r="K861"/>
      <c r="L861"/>
      <c r="M861" s="112"/>
      <c r="N861" s="112"/>
      <c r="O861"/>
      <c r="P861"/>
      <c r="Q861"/>
      <c r="R861"/>
      <c r="S861"/>
      <c r="T861" s="99"/>
      <c r="U861" s="99"/>
      <c r="V861" s="99"/>
      <c r="W861" s="99"/>
      <c r="X861" s="99"/>
      <c r="Y861" s="99"/>
      <c r="Z861" s="99"/>
      <c r="AA861" s="99"/>
      <c r="AB861" s="99"/>
    </row>
    <row r="862" spans="3:28" s="96" customFormat="1" x14ac:dyDescent="0.3">
      <c r="C862" s="97"/>
      <c r="D862" s="97"/>
      <c r="E862"/>
      <c r="F862" s="97"/>
      <c r="G862"/>
      <c r="H862"/>
      <c r="I862" s="112"/>
      <c r="J862" s="112"/>
      <c r="K862"/>
      <c r="L862"/>
      <c r="M862" s="112"/>
      <c r="N862" s="112"/>
      <c r="O862"/>
      <c r="P862"/>
      <c r="Q862"/>
      <c r="R862"/>
      <c r="S862"/>
      <c r="T862" s="99"/>
      <c r="U862" s="99"/>
      <c r="V862" s="99"/>
      <c r="W862" s="99"/>
      <c r="X862" s="99"/>
      <c r="Y862" s="99"/>
      <c r="Z862" s="99"/>
      <c r="AA862" s="99"/>
      <c r="AB862" s="99"/>
    </row>
    <row r="863" spans="3:28" s="96" customFormat="1" x14ac:dyDescent="0.3">
      <c r="C863" s="97"/>
      <c r="D863" s="97"/>
      <c r="E863"/>
      <c r="F863" s="97"/>
      <c r="G863"/>
      <c r="H863"/>
      <c r="I863" s="112"/>
      <c r="J863" s="112"/>
      <c r="K863"/>
      <c r="L863"/>
      <c r="M863" s="112"/>
      <c r="N863" s="112"/>
      <c r="O863"/>
      <c r="P863"/>
      <c r="Q863"/>
      <c r="R863"/>
      <c r="S863"/>
      <c r="T863" s="99"/>
      <c r="U863" s="99"/>
      <c r="V863" s="99"/>
      <c r="W863" s="99"/>
      <c r="X863" s="99"/>
      <c r="Y863" s="99"/>
      <c r="Z863" s="99"/>
      <c r="AA863" s="99"/>
      <c r="AB863" s="99"/>
    </row>
    <row r="864" spans="3:28" s="96" customFormat="1" x14ac:dyDescent="0.3">
      <c r="C864" s="97"/>
      <c r="D864" s="97"/>
      <c r="E864"/>
      <c r="F864" s="97"/>
      <c r="G864"/>
      <c r="H864"/>
      <c r="I864" s="112"/>
      <c r="J864" s="112"/>
      <c r="K864"/>
      <c r="L864"/>
      <c r="M864" s="112"/>
      <c r="N864" s="112"/>
      <c r="O864"/>
      <c r="P864"/>
      <c r="Q864"/>
      <c r="R864"/>
      <c r="S864"/>
      <c r="T864" s="99"/>
      <c r="U864" s="99"/>
      <c r="V864" s="99"/>
      <c r="W864" s="99"/>
      <c r="X864" s="99"/>
      <c r="Y864" s="99"/>
      <c r="Z864" s="99"/>
      <c r="AA864" s="99"/>
      <c r="AB864" s="99"/>
    </row>
    <row r="865" spans="3:28" s="96" customFormat="1" x14ac:dyDescent="0.3">
      <c r="C865" s="97"/>
      <c r="D865" s="97"/>
      <c r="E865"/>
      <c r="F865" s="97"/>
      <c r="G865"/>
      <c r="H865"/>
      <c r="I865" s="112"/>
      <c r="J865" s="112"/>
      <c r="K865"/>
      <c r="L865"/>
      <c r="M865" s="112"/>
      <c r="N865" s="112"/>
      <c r="O865"/>
      <c r="P865"/>
      <c r="Q865"/>
      <c r="R865"/>
      <c r="S865"/>
      <c r="T865" s="99"/>
      <c r="U865" s="99"/>
      <c r="V865" s="99"/>
      <c r="W865" s="99"/>
      <c r="X865" s="99"/>
      <c r="Y865" s="99"/>
      <c r="Z865" s="99"/>
      <c r="AA865" s="99"/>
      <c r="AB865" s="99"/>
    </row>
    <row r="866" spans="3:28" s="96" customFormat="1" x14ac:dyDescent="0.3">
      <c r="C866" s="97"/>
      <c r="D866" s="97"/>
      <c r="E866"/>
      <c r="F866" s="97"/>
      <c r="G866"/>
      <c r="H866"/>
      <c r="I866" s="112"/>
      <c r="J866" s="112"/>
      <c r="K866"/>
      <c r="L866"/>
      <c r="M866" s="112"/>
      <c r="N866" s="112"/>
      <c r="O866"/>
      <c r="P866"/>
      <c r="Q866"/>
      <c r="R866"/>
      <c r="S866"/>
      <c r="T866" s="99"/>
      <c r="U866" s="99"/>
      <c r="V866" s="99"/>
      <c r="W866" s="99"/>
      <c r="X866" s="99"/>
      <c r="Y866" s="99"/>
      <c r="Z866" s="99"/>
      <c r="AA866" s="99"/>
      <c r="AB866" s="99"/>
    </row>
    <row r="867" spans="3:28" s="96" customFormat="1" x14ac:dyDescent="0.3">
      <c r="C867" s="97"/>
      <c r="D867" s="97"/>
      <c r="E867"/>
      <c r="F867" s="97"/>
      <c r="G867"/>
      <c r="H867"/>
      <c r="I867" s="112"/>
      <c r="J867" s="112"/>
      <c r="K867"/>
      <c r="L867"/>
      <c r="M867" s="112"/>
      <c r="N867" s="112"/>
      <c r="O867"/>
      <c r="P867"/>
      <c r="Q867"/>
      <c r="R867"/>
      <c r="S867"/>
      <c r="T867" s="99"/>
      <c r="U867" s="99"/>
      <c r="V867" s="99"/>
      <c r="W867" s="99"/>
      <c r="X867" s="99"/>
      <c r="Y867" s="99"/>
      <c r="Z867" s="99"/>
      <c r="AA867" s="99"/>
      <c r="AB867" s="99"/>
    </row>
    <row r="868" spans="3:28" s="96" customFormat="1" x14ac:dyDescent="0.3">
      <c r="C868" s="97"/>
      <c r="D868" s="97"/>
      <c r="E868"/>
      <c r="F868" s="97"/>
      <c r="G868"/>
      <c r="H868"/>
      <c r="I868" s="112"/>
      <c r="J868" s="112"/>
      <c r="K868"/>
      <c r="L868"/>
      <c r="M868" s="112"/>
      <c r="N868" s="112"/>
      <c r="O868"/>
      <c r="P868"/>
      <c r="Q868"/>
      <c r="R868"/>
      <c r="S868"/>
      <c r="T868" s="99"/>
      <c r="U868" s="99"/>
      <c r="V868" s="99"/>
      <c r="W868" s="99"/>
      <c r="X868" s="99"/>
      <c r="Y868" s="99"/>
      <c r="Z868" s="99"/>
      <c r="AA868" s="99"/>
      <c r="AB868" s="99"/>
    </row>
    <row r="869" spans="3:28" s="96" customFormat="1" x14ac:dyDescent="0.3">
      <c r="C869" s="97"/>
      <c r="D869" s="97"/>
      <c r="E869"/>
      <c r="F869" s="97"/>
      <c r="G869"/>
      <c r="H869"/>
      <c r="I869" s="112"/>
      <c r="J869" s="112"/>
      <c r="K869"/>
      <c r="L869"/>
      <c r="M869" s="112"/>
      <c r="N869" s="112"/>
      <c r="O869"/>
      <c r="P869"/>
      <c r="Q869"/>
      <c r="R869"/>
      <c r="S869"/>
      <c r="T869" s="99"/>
      <c r="U869" s="99"/>
      <c r="V869" s="99"/>
      <c r="W869" s="99"/>
      <c r="X869" s="99"/>
      <c r="Y869" s="99"/>
      <c r="Z869" s="99"/>
      <c r="AA869" s="99"/>
      <c r="AB869" s="99"/>
    </row>
    <row r="870" spans="3:28" s="96" customFormat="1" x14ac:dyDescent="0.3">
      <c r="C870" s="97"/>
      <c r="D870" s="97"/>
      <c r="E870"/>
      <c r="F870" s="97"/>
      <c r="G870"/>
      <c r="H870"/>
      <c r="I870" s="112"/>
      <c r="J870" s="112"/>
      <c r="K870"/>
      <c r="L870"/>
      <c r="M870" s="112"/>
      <c r="N870" s="112"/>
      <c r="O870"/>
      <c r="P870"/>
      <c r="Q870"/>
      <c r="R870"/>
      <c r="S870"/>
      <c r="T870" s="99"/>
      <c r="U870" s="99"/>
      <c r="V870" s="99"/>
      <c r="W870" s="99"/>
      <c r="X870" s="99"/>
      <c r="Y870" s="99"/>
      <c r="Z870" s="99"/>
      <c r="AA870" s="99"/>
      <c r="AB870" s="99"/>
    </row>
    <row r="871" spans="3:28" s="96" customFormat="1" x14ac:dyDescent="0.3">
      <c r="C871" s="97"/>
      <c r="D871" s="97"/>
      <c r="E871"/>
      <c r="F871" s="97"/>
      <c r="G871"/>
      <c r="H871"/>
      <c r="I871" s="112"/>
      <c r="J871" s="112"/>
      <c r="K871"/>
      <c r="L871"/>
      <c r="M871" s="112"/>
      <c r="N871" s="112"/>
      <c r="O871"/>
      <c r="P871"/>
      <c r="Q871"/>
      <c r="R871"/>
      <c r="S871"/>
      <c r="T871" s="99"/>
      <c r="U871" s="99"/>
      <c r="V871" s="99"/>
      <c r="W871" s="99"/>
      <c r="X871" s="99"/>
      <c r="Y871" s="99"/>
      <c r="Z871" s="99"/>
      <c r="AA871" s="99"/>
      <c r="AB871" s="99"/>
    </row>
    <row r="872" spans="3:28" s="96" customFormat="1" x14ac:dyDescent="0.3">
      <c r="C872" s="97"/>
      <c r="D872" s="97"/>
      <c r="E872"/>
      <c r="F872" s="97"/>
      <c r="G872"/>
      <c r="H872"/>
      <c r="I872" s="112"/>
      <c r="J872" s="112"/>
      <c r="K872"/>
      <c r="L872"/>
      <c r="M872" s="112"/>
      <c r="N872" s="112"/>
      <c r="O872"/>
      <c r="P872"/>
      <c r="Q872"/>
      <c r="R872"/>
      <c r="S872"/>
      <c r="T872" s="99"/>
      <c r="U872" s="99"/>
      <c r="V872" s="99"/>
      <c r="W872" s="99"/>
      <c r="X872" s="99"/>
      <c r="Y872" s="99"/>
      <c r="Z872" s="99"/>
      <c r="AA872" s="99"/>
      <c r="AB872" s="99"/>
    </row>
    <row r="873" spans="3:28" s="96" customFormat="1" x14ac:dyDescent="0.3">
      <c r="C873" s="97"/>
      <c r="D873" s="97"/>
      <c r="E873"/>
      <c r="F873" s="97"/>
      <c r="G873"/>
      <c r="H873"/>
      <c r="I873" s="112"/>
      <c r="J873" s="112"/>
      <c r="K873"/>
      <c r="L873"/>
      <c r="M873" s="112"/>
      <c r="N873" s="112"/>
      <c r="O873"/>
      <c r="P873"/>
      <c r="Q873"/>
      <c r="R873"/>
      <c r="S873"/>
      <c r="T873" s="99"/>
      <c r="U873" s="99"/>
      <c r="V873" s="99"/>
      <c r="W873" s="99"/>
      <c r="X873" s="99"/>
      <c r="Y873" s="99"/>
      <c r="Z873" s="99"/>
      <c r="AA873" s="99"/>
      <c r="AB873" s="99"/>
    </row>
    <row r="874" spans="3:28" s="96" customFormat="1" x14ac:dyDescent="0.3">
      <c r="C874" s="97"/>
      <c r="D874" s="97"/>
      <c r="E874"/>
      <c r="F874" s="97"/>
      <c r="G874"/>
      <c r="H874"/>
      <c r="I874" s="112"/>
      <c r="J874" s="112"/>
      <c r="K874"/>
      <c r="L874"/>
      <c r="M874" s="112"/>
      <c r="N874" s="112"/>
      <c r="O874"/>
      <c r="P874"/>
      <c r="Q874"/>
      <c r="R874"/>
      <c r="S874"/>
      <c r="T874" s="99"/>
      <c r="U874" s="99"/>
      <c r="V874" s="99"/>
      <c r="W874" s="99"/>
      <c r="X874" s="99"/>
      <c r="Y874" s="99"/>
      <c r="Z874" s="99"/>
      <c r="AA874" s="99"/>
      <c r="AB874" s="99"/>
    </row>
    <row r="875" spans="3:28" s="96" customFormat="1" x14ac:dyDescent="0.3">
      <c r="C875" s="97"/>
      <c r="D875" s="97"/>
      <c r="E875"/>
      <c r="F875" s="97"/>
      <c r="G875"/>
      <c r="H875"/>
      <c r="I875" s="112"/>
      <c r="J875" s="112"/>
      <c r="K875"/>
      <c r="L875"/>
      <c r="M875" s="112"/>
      <c r="N875" s="112"/>
      <c r="O875"/>
      <c r="P875"/>
      <c r="Q875"/>
      <c r="R875"/>
      <c r="S875"/>
      <c r="T875" s="99"/>
      <c r="U875" s="99"/>
      <c r="V875" s="99"/>
      <c r="W875" s="99"/>
      <c r="X875" s="99"/>
      <c r="Y875" s="99"/>
      <c r="Z875" s="99"/>
      <c r="AA875" s="99"/>
      <c r="AB875" s="99"/>
    </row>
    <row r="876" spans="3:28" s="96" customFormat="1" x14ac:dyDescent="0.3">
      <c r="C876" s="97"/>
      <c r="D876" s="97"/>
      <c r="E876"/>
      <c r="F876" s="97"/>
      <c r="G876"/>
      <c r="H876"/>
      <c r="I876" s="112"/>
      <c r="J876" s="112"/>
      <c r="K876"/>
      <c r="L876"/>
      <c r="M876" s="112"/>
      <c r="N876" s="112"/>
      <c r="O876"/>
      <c r="P876"/>
      <c r="Q876"/>
      <c r="R876"/>
      <c r="S876"/>
      <c r="T876" s="99"/>
      <c r="U876" s="99"/>
      <c r="V876" s="99"/>
      <c r="W876" s="99"/>
      <c r="X876" s="99"/>
      <c r="Y876" s="99"/>
      <c r="Z876" s="99"/>
      <c r="AA876" s="99"/>
      <c r="AB876" s="99"/>
    </row>
    <row r="877" spans="3:28" s="96" customFormat="1" x14ac:dyDescent="0.3">
      <c r="C877" s="97"/>
      <c r="D877" s="97"/>
      <c r="E877"/>
      <c r="F877" s="97"/>
      <c r="G877"/>
      <c r="H877"/>
      <c r="I877" s="112"/>
      <c r="J877" s="112"/>
      <c r="K877"/>
      <c r="L877"/>
      <c r="M877" s="112"/>
      <c r="N877" s="112"/>
      <c r="O877"/>
      <c r="P877"/>
      <c r="Q877"/>
      <c r="R877"/>
      <c r="S877"/>
      <c r="T877" s="99"/>
      <c r="U877" s="99"/>
      <c r="V877" s="99"/>
      <c r="W877" s="99"/>
      <c r="X877" s="99"/>
      <c r="Y877" s="99"/>
      <c r="Z877" s="99"/>
      <c r="AA877" s="99"/>
      <c r="AB877" s="99"/>
    </row>
    <row r="878" spans="3:28" s="96" customFormat="1" x14ac:dyDescent="0.3">
      <c r="C878" s="97"/>
      <c r="D878" s="97"/>
      <c r="E878"/>
      <c r="F878" s="97"/>
      <c r="G878"/>
      <c r="H878"/>
      <c r="I878" s="112"/>
      <c r="J878" s="112"/>
      <c r="K878"/>
      <c r="L878"/>
      <c r="M878" s="112"/>
      <c r="N878" s="112"/>
      <c r="O878"/>
      <c r="P878"/>
      <c r="Q878"/>
      <c r="R878"/>
      <c r="S878"/>
      <c r="T878" s="99"/>
      <c r="U878" s="99"/>
      <c r="V878" s="99"/>
      <c r="W878" s="99"/>
      <c r="X878" s="99"/>
      <c r="Y878" s="99"/>
      <c r="Z878" s="99"/>
      <c r="AA878" s="99"/>
      <c r="AB878" s="99"/>
    </row>
    <row r="879" spans="3:28" s="96" customFormat="1" x14ac:dyDescent="0.3">
      <c r="C879" s="97"/>
      <c r="D879" s="97"/>
      <c r="E879"/>
      <c r="F879" s="97"/>
      <c r="G879"/>
      <c r="H879"/>
      <c r="I879" s="112"/>
      <c r="J879" s="112"/>
      <c r="K879"/>
      <c r="L879"/>
      <c r="M879" s="112"/>
      <c r="N879" s="112"/>
      <c r="O879"/>
      <c r="P879"/>
      <c r="Q879"/>
      <c r="R879"/>
      <c r="S879"/>
      <c r="T879" s="99"/>
      <c r="U879" s="99"/>
      <c r="V879" s="99"/>
      <c r="W879" s="99"/>
      <c r="X879" s="99"/>
      <c r="Y879" s="99"/>
      <c r="Z879" s="99"/>
      <c r="AA879" s="99"/>
      <c r="AB879" s="99"/>
    </row>
    <row r="880" spans="3:28" s="96" customFormat="1" x14ac:dyDescent="0.3">
      <c r="C880" s="97"/>
      <c r="D880" s="97"/>
      <c r="E880"/>
      <c r="F880" s="97"/>
      <c r="G880"/>
      <c r="H880"/>
      <c r="I880" s="112"/>
      <c r="J880" s="112"/>
      <c r="K880"/>
      <c r="L880"/>
      <c r="M880" s="112"/>
      <c r="N880" s="112"/>
      <c r="O880"/>
      <c r="P880"/>
      <c r="Q880"/>
      <c r="R880"/>
      <c r="S880"/>
      <c r="T880" s="99"/>
      <c r="U880" s="99"/>
      <c r="V880" s="99"/>
      <c r="W880" s="99"/>
      <c r="X880" s="99"/>
      <c r="Y880" s="99"/>
      <c r="Z880" s="99"/>
      <c r="AA880" s="99"/>
      <c r="AB880" s="99"/>
    </row>
    <row r="881" spans="3:28" s="96" customFormat="1" x14ac:dyDescent="0.3">
      <c r="C881" s="97"/>
      <c r="D881" s="97"/>
      <c r="E881"/>
      <c r="F881" s="97"/>
      <c r="G881"/>
      <c r="H881"/>
      <c r="I881" s="112"/>
      <c r="J881" s="112"/>
      <c r="K881"/>
      <c r="L881"/>
      <c r="M881" s="112"/>
      <c r="N881" s="112"/>
      <c r="O881"/>
      <c r="P881"/>
      <c r="Q881"/>
      <c r="R881"/>
      <c r="S881"/>
      <c r="T881" s="99"/>
      <c r="U881" s="99"/>
      <c r="V881" s="99"/>
      <c r="W881" s="99"/>
      <c r="X881" s="99"/>
      <c r="Y881" s="99"/>
      <c r="Z881" s="99"/>
      <c r="AA881" s="99"/>
      <c r="AB881" s="99"/>
    </row>
    <row r="882" spans="3:28" s="96" customFormat="1" x14ac:dyDescent="0.3">
      <c r="C882" s="97"/>
      <c r="D882" s="97"/>
      <c r="E882"/>
      <c r="F882" s="97"/>
      <c r="G882"/>
      <c r="H882"/>
      <c r="I882" s="112"/>
      <c r="J882" s="112"/>
      <c r="K882"/>
      <c r="L882"/>
      <c r="M882" s="112"/>
      <c r="N882" s="112"/>
      <c r="O882"/>
      <c r="P882"/>
      <c r="Q882"/>
      <c r="R882"/>
      <c r="S882"/>
      <c r="T882" s="99"/>
      <c r="U882" s="99"/>
      <c r="V882" s="99"/>
      <c r="W882" s="99"/>
      <c r="X882" s="99"/>
      <c r="Y882" s="99"/>
      <c r="Z882" s="99"/>
      <c r="AA882" s="99"/>
      <c r="AB882" s="99"/>
    </row>
    <row r="883" spans="3:28" s="96" customFormat="1" x14ac:dyDescent="0.3">
      <c r="C883" s="97"/>
      <c r="D883" s="97"/>
      <c r="E883"/>
      <c r="F883" s="97"/>
      <c r="G883"/>
      <c r="H883"/>
      <c r="I883" s="112"/>
      <c r="J883" s="112"/>
      <c r="K883"/>
      <c r="L883"/>
      <c r="M883" s="112"/>
      <c r="N883" s="112"/>
      <c r="O883"/>
      <c r="P883"/>
      <c r="Q883"/>
      <c r="R883"/>
      <c r="S883"/>
      <c r="T883" s="99"/>
      <c r="U883" s="99"/>
      <c r="V883" s="99"/>
      <c r="W883" s="99"/>
      <c r="X883" s="99"/>
      <c r="Y883" s="99"/>
      <c r="Z883" s="99"/>
      <c r="AA883" s="99"/>
      <c r="AB883" s="99"/>
    </row>
    <row r="884" spans="3:28" s="96" customFormat="1" x14ac:dyDescent="0.3">
      <c r="C884" s="97"/>
      <c r="D884" s="97"/>
      <c r="E884"/>
      <c r="F884" s="97"/>
      <c r="G884"/>
      <c r="H884"/>
      <c r="I884" s="112"/>
      <c r="J884" s="112"/>
      <c r="K884"/>
      <c r="L884"/>
      <c r="M884" s="112"/>
      <c r="N884" s="112"/>
      <c r="O884"/>
      <c r="P884"/>
      <c r="Q884"/>
      <c r="R884"/>
      <c r="S884"/>
      <c r="T884" s="99"/>
      <c r="U884" s="99"/>
      <c r="V884" s="99"/>
      <c r="W884" s="99"/>
      <c r="X884" s="99"/>
      <c r="Y884" s="99"/>
      <c r="Z884" s="99"/>
      <c r="AA884" s="99"/>
      <c r="AB884" s="99"/>
    </row>
    <row r="885" spans="3:28" s="96" customFormat="1" x14ac:dyDescent="0.3">
      <c r="C885" s="97"/>
      <c r="D885" s="97"/>
      <c r="E885"/>
      <c r="F885" s="97"/>
      <c r="G885"/>
      <c r="H885"/>
      <c r="I885" s="112"/>
      <c r="J885" s="112"/>
      <c r="K885"/>
      <c r="L885"/>
      <c r="M885" s="112"/>
      <c r="N885" s="112"/>
      <c r="O885"/>
      <c r="P885"/>
      <c r="Q885"/>
      <c r="R885"/>
      <c r="S885"/>
      <c r="T885" s="99"/>
      <c r="U885" s="99"/>
      <c r="V885" s="99"/>
      <c r="W885" s="99"/>
      <c r="X885" s="99"/>
      <c r="Y885" s="99"/>
      <c r="Z885" s="99"/>
      <c r="AA885" s="99"/>
      <c r="AB885" s="99"/>
    </row>
    <row r="886" spans="3:28" s="96" customFormat="1" x14ac:dyDescent="0.3">
      <c r="C886" s="97"/>
      <c r="D886" s="97"/>
      <c r="E886"/>
      <c r="F886" s="97"/>
      <c r="G886"/>
      <c r="H886"/>
      <c r="I886" s="112"/>
      <c r="J886" s="112"/>
      <c r="K886"/>
      <c r="L886"/>
      <c r="M886" s="112"/>
      <c r="N886" s="112"/>
      <c r="O886"/>
      <c r="P886"/>
      <c r="Q886"/>
      <c r="R886"/>
      <c r="S886"/>
      <c r="T886" s="99"/>
      <c r="U886" s="99"/>
      <c r="V886" s="99"/>
      <c r="W886" s="99"/>
      <c r="X886" s="99"/>
      <c r="Y886" s="99"/>
      <c r="Z886" s="99"/>
      <c r="AA886" s="99"/>
      <c r="AB886" s="99"/>
    </row>
    <row r="887" spans="3:28" s="96" customFormat="1" x14ac:dyDescent="0.3">
      <c r="C887" s="97"/>
      <c r="D887" s="97"/>
      <c r="E887"/>
      <c r="F887" s="97"/>
      <c r="G887"/>
      <c r="H887"/>
      <c r="I887" s="112"/>
      <c r="J887" s="112"/>
      <c r="K887"/>
      <c r="L887"/>
      <c r="M887" s="112"/>
      <c r="N887" s="112"/>
      <c r="O887"/>
      <c r="P887"/>
      <c r="Q887"/>
      <c r="R887"/>
      <c r="S887"/>
      <c r="T887" s="99"/>
      <c r="U887" s="99"/>
      <c r="V887" s="99"/>
      <c r="W887" s="99"/>
      <c r="X887" s="99"/>
      <c r="Y887" s="99"/>
      <c r="Z887" s="99"/>
      <c r="AA887" s="99"/>
      <c r="AB887" s="99"/>
    </row>
    <row r="888" spans="3:28" s="96" customFormat="1" x14ac:dyDescent="0.3">
      <c r="C888" s="97"/>
      <c r="D888" s="97"/>
      <c r="E888"/>
      <c r="F888" s="97"/>
      <c r="G888"/>
      <c r="H888"/>
      <c r="I888" s="112"/>
      <c r="J888" s="112"/>
      <c r="K888"/>
      <c r="L888"/>
      <c r="M888" s="112"/>
      <c r="N888" s="112"/>
      <c r="O888"/>
      <c r="P888"/>
      <c r="Q888"/>
      <c r="R888"/>
      <c r="S888"/>
      <c r="T888" s="99"/>
      <c r="U888" s="99"/>
      <c r="V888" s="99"/>
      <c r="W888" s="99"/>
      <c r="X888" s="99"/>
      <c r="Y888" s="99"/>
      <c r="Z888" s="99"/>
      <c r="AA888" s="99"/>
      <c r="AB888" s="99"/>
    </row>
    <row r="889" spans="3:28" s="96" customFormat="1" x14ac:dyDescent="0.3">
      <c r="C889" s="97"/>
      <c r="D889" s="97"/>
      <c r="E889"/>
      <c r="F889" s="97"/>
      <c r="G889"/>
      <c r="H889"/>
      <c r="I889" s="112"/>
      <c r="J889" s="112"/>
      <c r="K889"/>
      <c r="L889"/>
      <c r="M889" s="112"/>
      <c r="N889" s="112"/>
      <c r="O889"/>
      <c r="P889"/>
      <c r="Q889"/>
      <c r="R889"/>
      <c r="S889"/>
      <c r="T889" s="99"/>
      <c r="U889" s="99"/>
      <c r="V889" s="99"/>
      <c r="W889" s="99"/>
      <c r="X889" s="99"/>
      <c r="Y889" s="99"/>
      <c r="Z889" s="99"/>
      <c r="AA889" s="99"/>
      <c r="AB889" s="99"/>
    </row>
    <row r="890" spans="3:28" s="96" customFormat="1" x14ac:dyDescent="0.3">
      <c r="C890" s="97"/>
      <c r="D890" s="97"/>
      <c r="E890"/>
      <c r="F890" s="97"/>
      <c r="G890"/>
      <c r="H890"/>
      <c r="I890" s="112"/>
      <c r="J890" s="112"/>
      <c r="K890"/>
      <c r="L890"/>
      <c r="M890" s="112"/>
      <c r="N890" s="112"/>
      <c r="O890"/>
      <c r="P890"/>
      <c r="Q890"/>
      <c r="R890"/>
      <c r="S890"/>
      <c r="T890" s="99"/>
      <c r="U890" s="99"/>
      <c r="V890" s="99"/>
      <c r="W890" s="99"/>
      <c r="X890" s="99"/>
      <c r="Y890" s="99"/>
      <c r="Z890" s="99"/>
      <c r="AA890" s="99"/>
      <c r="AB890" s="99"/>
    </row>
    <row r="891" spans="3:28" s="96" customFormat="1" x14ac:dyDescent="0.3">
      <c r="C891" s="97"/>
      <c r="D891" s="97"/>
      <c r="E891"/>
      <c r="F891" s="97"/>
      <c r="G891"/>
      <c r="H891"/>
      <c r="I891" s="112"/>
      <c r="J891" s="112"/>
      <c r="K891"/>
      <c r="L891"/>
      <c r="M891" s="112"/>
      <c r="N891" s="112"/>
      <c r="O891"/>
      <c r="P891"/>
      <c r="Q891"/>
      <c r="R891"/>
      <c r="S891"/>
      <c r="T891" s="99"/>
      <c r="U891" s="99"/>
      <c r="V891" s="99"/>
      <c r="W891" s="99"/>
      <c r="X891" s="99"/>
      <c r="Y891" s="99"/>
      <c r="Z891" s="99"/>
      <c r="AA891" s="99"/>
      <c r="AB891" s="99"/>
    </row>
    <row r="892" spans="3:28" s="96" customFormat="1" x14ac:dyDescent="0.3">
      <c r="C892" s="97"/>
      <c r="D892" s="97"/>
      <c r="E892"/>
      <c r="F892" s="97"/>
      <c r="G892"/>
      <c r="H892"/>
      <c r="I892" s="112"/>
      <c r="J892" s="112"/>
      <c r="K892"/>
      <c r="L892"/>
      <c r="M892" s="112"/>
      <c r="N892" s="112"/>
      <c r="O892"/>
      <c r="P892"/>
      <c r="Q892"/>
      <c r="R892"/>
      <c r="S892"/>
      <c r="T892" s="99"/>
      <c r="U892" s="99"/>
      <c r="V892" s="99"/>
      <c r="W892" s="99"/>
      <c r="X892" s="99"/>
      <c r="Y892" s="99"/>
      <c r="Z892" s="99"/>
      <c r="AA892" s="99"/>
      <c r="AB892" s="99"/>
    </row>
    <row r="893" spans="3:28" s="96" customFormat="1" x14ac:dyDescent="0.3">
      <c r="C893" s="97"/>
      <c r="D893" s="97"/>
      <c r="E893"/>
      <c r="F893" s="97"/>
      <c r="G893"/>
      <c r="H893"/>
      <c r="I893" s="112"/>
      <c r="J893" s="112"/>
      <c r="K893"/>
      <c r="L893"/>
      <c r="M893" s="112"/>
      <c r="N893" s="112"/>
      <c r="O893"/>
      <c r="P893"/>
      <c r="Q893"/>
      <c r="R893"/>
      <c r="S893"/>
      <c r="T893" s="99"/>
      <c r="U893" s="99"/>
      <c r="V893" s="99"/>
      <c r="W893" s="99"/>
      <c r="X893" s="99"/>
      <c r="Y893" s="99"/>
      <c r="Z893" s="99"/>
      <c r="AA893" s="99"/>
      <c r="AB893" s="99"/>
    </row>
    <row r="894" spans="3:28" s="96" customFormat="1" x14ac:dyDescent="0.3">
      <c r="C894" s="97"/>
      <c r="D894" s="97"/>
      <c r="E894"/>
      <c r="F894" s="97"/>
      <c r="G894"/>
      <c r="H894"/>
      <c r="I894" s="112"/>
      <c r="J894" s="112"/>
      <c r="K894"/>
      <c r="L894"/>
      <c r="M894" s="112"/>
      <c r="N894" s="112"/>
      <c r="O894"/>
      <c r="P894"/>
      <c r="Q894"/>
      <c r="R894"/>
      <c r="S894"/>
      <c r="T894" s="99"/>
      <c r="U894" s="99"/>
      <c r="V894" s="99"/>
      <c r="W894" s="99"/>
      <c r="X894" s="99"/>
      <c r="Y894" s="99"/>
      <c r="Z894" s="99"/>
      <c r="AA894" s="99"/>
      <c r="AB894" s="99"/>
    </row>
    <row r="895" spans="3:28" s="96" customFormat="1" x14ac:dyDescent="0.3">
      <c r="C895" s="97"/>
      <c r="D895" s="97"/>
      <c r="E895"/>
      <c r="F895" s="97"/>
      <c r="G895"/>
      <c r="H895"/>
      <c r="I895" s="112"/>
      <c r="J895" s="112"/>
      <c r="K895"/>
      <c r="L895"/>
      <c r="M895" s="112"/>
      <c r="N895" s="112"/>
      <c r="O895"/>
      <c r="P895"/>
      <c r="Q895"/>
      <c r="R895"/>
      <c r="S895"/>
      <c r="T895" s="99"/>
      <c r="U895" s="99"/>
      <c r="V895" s="99"/>
      <c r="W895" s="99"/>
      <c r="X895" s="99"/>
      <c r="Y895" s="99"/>
      <c r="Z895" s="99"/>
      <c r="AA895" s="99"/>
      <c r="AB895" s="99"/>
    </row>
    <row r="896" spans="3:28" s="96" customFormat="1" x14ac:dyDescent="0.3">
      <c r="C896" s="97"/>
      <c r="D896" s="97"/>
      <c r="E896"/>
      <c r="F896" s="97"/>
      <c r="G896"/>
      <c r="H896"/>
      <c r="I896" s="112"/>
      <c r="J896" s="112"/>
      <c r="K896"/>
      <c r="L896"/>
      <c r="M896" s="112"/>
      <c r="N896" s="112"/>
      <c r="O896"/>
      <c r="P896"/>
      <c r="Q896"/>
      <c r="R896"/>
      <c r="S896"/>
      <c r="T896" s="99"/>
      <c r="U896" s="99"/>
      <c r="V896" s="99"/>
      <c r="W896" s="99"/>
      <c r="X896" s="99"/>
      <c r="Y896" s="99"/>
      <c r="Z896" s="99"/>
      <c r="AA896" s="99"/>
      <c r="AB896" s="99"/>
    </row>
    <row r="897" spans="3:28" s="96" customFormat="1" x14ac:dyDescent="0.3">
      <c r="C897" s="97"/>
      <c r="D897" s="97"/>
      <c r="E897"/>
      <c r="F897" s="97"/>
      <c r="G897"/>
      <c r="H897"/>
      <c r="I897" s="112"/>
      <c r="J897" s="112"/>
      <c r="K897"/>
      <c r="L897"/>
      <c r="M897" s="112"/>
      <c r="N897" s="112"/>
      <c r="O897"/>
      <c r="P897"/>
      <c r="Q897"/>
      <c r="R897"/>
      <c r="S897"/>
      <c r="T897" s="99"/>
      <c r="U897" s="99"/>
      <c r="V897" s="99"/>
      <c r="W897" s="99"/>
      <c r="X897" s="99"/>
      <c r="Y897" s="99"/>
      <c r="Z897" s="99"/>
      <c r="AA897" s="99"/>
      <c r="AB897" s="99"/>
    </row>
    <row r="898" spans="3:28" s="96" customFormat="1" x14ac:dyDescent="0.3">
      <c r="C898" s="97"/>
      <c r="D898" s="97"/>
      <c r="E898"/>
      <c r="F898" s="97"/>
      <c r="G898"/>
      <c r="H898"/>
      <c r="I898" s="112"/>
      <c r="J898" s="112"/>
      <c r="K898"/>
      <c r="L898"/>
      <c r="M898" s="112"/>
      <c r="N898" s="112"/>
      <c r="O898"/>
      <c r="P898"/>
      <c r="Q898"/>
      <c r="R898"/>
      <c r="S898"/>
      <c r="T898" s="99"/>
      <c r="U898" s="99"/>
      <c r="V898" s="99"/>
      <c r="W898" s="99"/>
      <c r="X898" s="99"/>
      <c r="Y898" s="99"/>
      <c r="Z898" s="99"/>
      <c r="AA898" s="99"/>
      <c r="AB898" s="99"/>
    </row>
    <row r="899" spans="3:28" s="96" customFormat="1" x14ac:dyDescent="0.3">
      <c r="C899" s="97"/>
      <c r="D899" s="97"/>
      <c r="E899"/>
      <c r="F899" s="97"/>
      <c r="G899"/>
      <c r="H899"/>
      <c r="I899" s="112"/>
      <c r="J899" s="112"/>
      <c r="K899"/>
      <c r="L899"/>
      <c r="M899" s="112"/>
      <c r="N899" s="112"/>
      <c r="O899"/>
      <c r="P899"/>
      <c r="Q899"/>
      <c r="R899"/>
      <c r="S899"/>
      <c r="T899" s="99"/>
      <c r="U899" s="99"/>
      <c r="V899" s="99"/>
      <c r="W899" s="99"/>
      <c r="X899" s="99"/>
      <c r="Y899" s="99"/>
      <c r="Z899" s="99"/>
      <c r="AA899" s="99"/>
      <c r="AB899" s="99"/>
    </row>
    <row r="900" spans="3:28" s="96" customFormat="1" x14ac:dyDescent="0.3">
      <c r="C900" s="97"/>
      <c r="D900" s="97"/>
      <c r="E900"/>
      <c r="F900" s="97"/>
      <c r="G900"/>
      <c r="H900"/>
      <c r="I900" s="112"/>
      <c r="J900" s="112"/>
      <c r="K900"/>
      <c r="L900"/>
      <c r="M900" s="112"/>
      <c r="N900" s="112"/>
      <c r="O900"/>
      <c r="P900"/>
      <c r="Q900"/>
      <c r="R900"/>
      <c r="S900"/>
      <c r="T900" s="99"/>
      <c r="U900" s="99"/>
      <c r="V900" s="99"/>
      <c r="W900" s="99"/>
      <c r="X900" s="99"/>
      <c r="Y900" s="99"/>
      <c r="Z900" s="99"/>
      <c r="AA900" s="99"/>
      <c r="AB900" s="99"/>
    </row>
    <row r="901" spans="3:28" s="96" customFormat="1" x14ac:dyDescent="0.3">
      <c r="C901" s="97"/>
      <c r="D901" s="97"/>
      <c r="E901"/>
      <c r="F901" s="97"/>
      <c r="G901"/>
      <c r="H901"/>
      <c r="I901" s="112"/>
      <c r="J901" s="112"/>
      <c r="K901"/>
      <c r="L901"/>
      <c r="M901" s="112"/>
      <c r="N901" s="112"/>
      <c r="O901"/>
      <c r="P901"/>
      <c r="Q901"/>
      <c r="R901"/>
      <c r="S901"/>
      <c r="T901" s="99"/>
      <c r="U901" s="99"/>
      <c r="V901" s="99"/>
      <c r="W901" s="99"/>
      <c r="X901" s="99"/>
      <c r="Y901" s="99"/>
      <c r="Z901" s="99"/>
      <c r="AA901" s="99"/>
      <c r="AB901" s="99"/>
    </row>
    <row r="902" spans="3:28" s="96" customFormat="1" x14ac:dyDescent="0.3">
      <c r="C902" s="97"/>
      <c r="D902" s="97"/>
      <c r="E902"/>
      <c r="F902" s="97"/>
      <c r="G902"/>
      <c r="H902"/>
      <c r="I902" s="112"/>
      <c r="J902" s="112"/>
      <c r="K902"/>
      <c r="L902"/>
      <c r="M902" s="112"/>
      <c r="N902" s="112"/>
      <c r="O902"/>
      <c r="P902"/>
      <c r="Q902"/>
      <c r="R902"/>
      <c r="S902"/>
      <c r="T902" s="99"/>
      <c r="U902" s="99"/>
      <c r="V902" s="99"/>
      <c r="W902" s="99"/>
      <c r="X902" s="99"/>
      <c r="Y902" s="99"/>
      <c r="Z902" s="99"/>
      <c r="AA902" s="99"/>
      <c r="AB902" s="99"/>
    </row>
    <row r="903" spans="3:28" s="96" customFormat="1" x14ac:dyDescent="0.3">
      <c r="C903" s="97"/>
      <c r="D903" s="97"/>
      <c r="E903"/>
      <c r="F903" s="97"/>
      <c r="G903"/>
      <c r="H903"/>
      <c r="I903" s="112"/>
      <c r="J903" s="112"/>
      <c r="K903"/>
      <c r="L903"/>
      <c r="M903" s="112"/>
      <c r="N903" s="112"/>
      <c r="O903"/>
      <c r="P903"/>
      <c r="Q903"/>
      <c r="R903"/>
      <c r="S903"/>
      <c r="T903" s="99"/>
      <c r="U903" s="99"/>
      <c r="V903" s="99"/>
      <c r="W903" s="99"/>
      <c r="X903" s="99"/>
      <c r="Y903" s="99"/>
      <c r="Z903" s="99"/>
      <c r="AA903" s="99"/>
      <c r="AB903" s="99"/>
    </row>
    <row r="904" spans="3:28" s="96" customFormat="1" x14ac:dyDescent="0.3">
      <c r="C904" s="97"/>
      <c r="D904" s="97"/>
      <c r="E904"/>
      <c r="F904" s="97"/>
      <c r="G904"/>
      <c r="H904"/>
      <c r="I904" s="112"/>
      <c r="J904" s="112"/>
      <c r="K904"/>
      <c r="L904"/>
      <c r="M904" s="112"/>
      <c r="N904" s="112"/>
      <c r="O904"/>
      <c r="P904"/>
      <c r="Q904"/>
      <c r="R904"/>
      <c r="S904"/>
      <c r="T904" s="99"/>
      <c r="U904" s="99"/>
      <c r="V904" s="99"/>
      <c r="W904" s="99"/>
      <c r="X904" s="99"/>
      <c r="Y904" s="99"/>
      <c r="Z904" s="99"/>
      <c r="AA904" s="99"/>
      <c r="AB904" s="99"/>
    </row>
    <row r="905" spans="3:28" s="96" customFormat="1" x14ac:dyDescent="0.3">
      <c r="C905" s="97"/>
      <c r="D905" s="97"/>
      <c r="E905"/>
      <c r="F905" s="97"/>
      <c r="G905"/>
      <c r="H905"/>
      <c r="I905" s="112"/>
      <c r="J905" s="112"/>
      <c r="K905"/>
      <c r="L905"/>
      <c r="M905" s="112"/>
      <c r="N905" s="112"/>
      <c r="O905"/>
      <c r="P905"/>
      <c r="Q905"/>
      <c r="R905"/>
      <c r="S905"/>
      <c r="T905" s="99"/>
      <c r="U905" s="99"/>
      <c r="V905" s="99"/>
      <c r="W905" s="99"/>
      <c r="X905" s="99"/>
      <c r="Y905" s="99"/>
      <c r="Z905" s="99"/>
      <c r="AA905" s="99"/>
      <c r="AB905" s="99"/>
    </row>
    <row r="906" spans="3:28" s="96" customFormat="1" x14ac:dyDescent="0.3">
      <c r="C906" s="97"/>
      <c r="D906" s="97"/>
      <c r="E906"/>
      <c r="F906" s="97"/>
      <c r="G906"/>
      <c r="H906"/>
      <c r="I906" s="112"/>
      <c r="J906" s="112"/>
      <c r="K906"/>
      <c r="L906"/>
      <c r="M906" s="112"/>
      <c r="N906" s="112"/>
      <c r="O906"/>
      <c r="P906"/>
      <c r="Q906"/>
      <c r="R906"/>
      <c r="S906"/>
      <c r="T906" s="99"/>
      <c r="U906" s="99"/>
      <c r="V906" s="99"/>
      <c r="W906" s="99"/>
      <c r="X906" s="99"/>
      <c r="Y906" s="99"/>
      <c r="Z906" s="99"/>
      <c r="AA906" s="99"/>
      <c r="AB906" s="99"/>
    </row>
    <row r="907" spans="3:28" s="96" customFormat="1" x14ac:dyDescent="0.3">
      <c r="C907" s="97"/>
      <c r="D907" s="97"/>
      <c r="E907"/>
      <c r="F907" s="97"/>
      <c r="G907"/>
      <c r="H907"/>
      <c r="I907" s="112"/>
      <c r="J907" s="112"/>
      <c r="K907"/>
      <c r="L907"/>
      <c r="M907" s="112"/>
      <c r="N907" s="112"/>
      <c r="O907"/>
      <c r="P907"/>
      <c r="Q907"/>
      <c r="R907"/>
      <c r="S907"/>
      <c r="T907" s="99"/>
      <c r="U907" s="99"/>
      <c r="V907" s="99"/>
      <c r="W907" s="99"/>
      <c r="X907" s="99"/>
      <c r="Y907" s="99"/>
      <c r="Z907" s="99"/>
      <c r="AA907" s="99"/>
      <c r="AB907" s="99"/>
    </row>
    <row r="908" spans="3:28" s="96" customFormat="1" x14ac:dyDescent="0.3">
      <c r="C908" s="97"/>
      <c r="D908" s="97"/>
      <c r="E908"/>
      <c r="F908" s="97"/>
      <c r="G908"/>
      <c r="H908"/>
      <c r="I908" s="112"/>
      <c r="J908" s="112"/>
      <c r="K908"/>
      <c r="L908"/>
      <c r="M908" s="112"/>
      <c r="N908" s="112"/>
      <c r="O908"/>
      <c r="P908"/>
      <c r="Q908"/>
      <c r="R908"/>
      <c r="S908"/>
      <c r="T908" s="99"/>
      <c r="U908" s="99"/>
      <c r="V908" s="99"/>
      <c r="W908" s="99"/>
      <c r="X908" s="99"/>
      <c r="Y908" s="99"/>
      <c r="Z908" s="99"/>
      <c r="AA908" s="99"/>
      <c r="AB908" s="99"/>
    </row>
    <row r="909" spans="3:28" s="96" customFormat="1" x14ac:dyDescent="0.3">
      <c r="C909" s="97"/>
      <c r="D909" s="97"/>
      <c r="E909"/>
      <c r="F909" s="97"/>
      <c r="G909"/>
      <c r="H909"/>
      <c r="I909" s="112"/>
      <c r="J909" s="112"/>
      <c r="K909"/>
      <c r="L909"/>
      <c r="M909" s="112"/>
      <c r="N909" s="112"/>
      <c r="O909"/>
      <c r="P909"/>
      <c r="Q909"/>
      <c r="R909"/>
      <c r="S909"/>
      <c r="T909" s="99"/>
      <c r="U909" s="99"/>
      <c r="V909" s="99"/>
      <c r="W909" s="99"/>
      <c r="X909" s="99"/>
      <c r="Y909" s="99"/>
      <c r="Z909" s="99"/>
      <c r="AA909" s="99"/>
      <c r="AB909" s="99"/>
    </row>
    <row r="910" spans="3:28" s="96" customFormat="1" x14ac:dyDescent="0.3">
      <c r="C910" s="97"/>
      <c r="D910" s="97"/>
      <c r="E910"/>
      <c r="F910" s="97"/>
      <c r="G910"/>
      <c r="H910"/>
      <c r="I910" s="112"/>
      <c r="J910" s="112"/>
      <c r="K910"/>
      <c r="L910"/>
      <c r="M910" s="112"/>
      <c r="N910" s="112"/>
      <c r="O910"/>
      <c r="P910"/>
      <c r="Q910"/>
      <c r="R910"/>
      <c r="S910"/>
      <c r="T910" s="99"/>
      <c r="U910" s="99"/>
      <c r="V910" s="99"/>
      <c r="W910" s="99"/>
      <c r="X910" s="99"/>
      <c r="Y910" s="99"/>
      <c r="Z910" s="99"/>
      <c r="AA910" s="99"/>
      <c r="AB910" s="99"/>
    </row>
    <row r="911" spans="3:28" s="96" customFormat="1" x14ac:dyDescent="0.3">
      <c r="C911" s="97"/>
      <c r="D911" s="97"/>
      <c r="E911"/>
      <c r="F911" s="97"/>
      <c r="G911"/>
      <c r="H911"/>
      <c r="I911" s="112"/>
      <c r="J911" s="112"/>
      <c r="K911"/>
      <c r="L911"/>
      <c r="M911" s="112"/>
      <c r="N911" s="112"/>
      <c r="O911"/>
      <c r="P911"/>
      <c r="Q911"/>
      <c r="R911"/>
      <c r="S911"/>
      <c r="T911" s="99"/>
      <c r="U911" s="99"/>
      <c r="V911" s="99"/>
      <c r="W911" s="99"/>
      <c r="X911" s="99"/>
      <c r="Y911" s="99"/>
      <c r="Z911" s="99"/>
      <c r="AA911" s="99"/>
      <c r="AB911" s="99"/>
    </row>
    <row r="912" spans="3:28" s="96" customFormat="1" x14ac:dyDescent="0.3">
      <c r="C912" s="97"/>
      <c r="D912" s="97"/>
      <c r="E912"/>
      <c r="F912" s="97"/>
      <c r="G912"/>
      <c r="H912"/>
      <c r="I912" s="112"/>
      <c r="J912" s="112"/>
      <c r="K912"/>
      <c r="L912"/>
      <c r="M912" s="112"/>
      <c r="N912" s="112"/>
      <c r="O912"/>
      <c r="P912"/>
      <c r="Q912"/>
      <c r="R912"/>
      <c r="S912"/>
      <c r="T912" s="99"/>
      <c r="U912" s="99"/>
      <c r="V912" s="99"/>
      <c r="W912" s="99"/>
      <c r="X912" s="99"/>
      <c r="Y912" s="99"/>
      <c r="Z912" s="99"/>
      <c r="AA912" s="99"/>
      <c r="AB912" s="99"/>
    </row>
    <row r="913" spans="3:28" s="96" customFormat="1" x14ac:dyDescent="0.3">
      <c r="C913" s="97"/>
      <c r="D913" s="97"/>
      <c r="E913"/>
      <c r="F913" s="97"/>
      <c r="G913"/>
      <c r="H913"/>
      <c r="I913" s="112"/>
      <c r="J913" s="112"/>
      <c r="K913"/>
      <c r="L913"/>
      <c r="M913" s="112"/>
      <c r="N913" s="112"/>
      <c r="O913"/>
      <c r="P913"/>
      <c r="Q913"/>
      <c r="R913"/>
      <c r="S913"/>
      <c r="T913" s="99"/>
      <c r="U913" s="99"/>
      <c r="V913" s="99"/>
      <c r="W913" s="99"/>
      <c r="X913" s="99"/>
      <c r="Y913" s="99"/>
      <c r="Z913" s="99"/>
      <c r="AA913" s="99"/>
      <c r="AB913" s="99"/>
    </row>
    <row r="914" spans="3:28" s="96" customFormat="1" x14ac:dyDescent="0.3">
      <c r="C914" s="97"/>
      <c r="D914" s="97"/>
      <c r="E914"/>
      <c r="F914" s="97"/>
      <c r="G914"/>
      <c r="H914"/>
      <c r="I914" s="112"/>
      <c r="J914" s="112"/>
      <c r="K914"/>
      <c r="L914"/>
      <c r="M914" s="112"/>
      <c r="N914" s="112"/>
      <c r="O914"/>
      <c r="P914"/>
      <c r="Q914"/>
      <c r="R914"/>
      <c r="S914"/>
      <c r="T914" s="99"/>
      <c r="U914" s="99"/>
      <c r="V914" s="99"/>
      <c r="W914" s="99"/>
      <c r="X914" s="99"/>
      <c r="Y914" s="99"/>
      <c r="Z914" s="99"/>
      <c r="AA914" s="99"/>
      <c r="AB914" s="99"/>
    </row>
    <row r="915" spans="3:28" s="96" customFormat="1" x14ac:dyDescent="0.3">
      <c r="C915" s="97"/>
      <c r="D915" s="97"/>
      <c r="E915"/>
      <c r="F915" s="97"/>
      <c r="G915"/>
      <c r="H915"/>
      <c r="I915" s="112"/>
      <c r="J915" s="112"/>
      <c r="K915"/>
      <c r="L915"/>
      <c r="M915" s="112"/>
      <c r="N915" s="112"/>
      <c r="O915"/>
      <c r="P915"/>
      <c r="Q915"/>
      <c r="R915"/>
      <c r="S915"/>
      <c r="T915" s="99"/>
      <c r="U915" s="99"/>
      <c r="V915" s="99"/>
      <c r="W915" s="99"/>
      <c r="X915" s="99"/>
      <c r="Y915" s="99"/>
      <c r="Z915" s="99"/>
      <c r="AA915" s="99"/>
      <c r="AB915" s="99"/>
    </row>
    <row r="916" spans="3:28" s="96" customFormat="1" x14ac:dyDescent="0.3">
      <c r="C916" s="97"/>
      <c r="D916" s="97"/>
      <c r="E916"/>
      <c r="F916" s="97"/>
      <c r="G916"/>
      <c r="H916"/>
      <c r="I916" s="112"/>
      <c r="J916" s="112"/>
      <c r="K916"/>
      <c r="L916"/>
      <c r="M916" s="112"/>
      <c r="N916" s="112"/>
      <c r="O916"/>
      <c r="P916"/>
      <c r="Q916"/>
      <c r="R916"/>
      <c r="S916"/>
      <c r="T916" s="99"/>
      <c r="U916" s="99"/>
      <c r="V916" s="99"/>
      <c r="W916" s="99"/>
      <c r="X916" s="99"/>
      <c r="Y916" s="99"/>
      <c r="Z916" s="99"/>
      <c r="AA916" s="99"/>
      <c r="AB916" s="99"/>
    </row>
    <row r="917" spans="3:28" s="96" customFormat="1" x14ac:dyDescent="0.3">
      <c r="C917" s="97"/>
      <c r="D917" s="97"/>
      <c r="E917"/>
      <c r="F917" s="97"/>
      <c r="G917"/>
      <c r="H917"/>
      <c r="I917" s="112"/>
      <c r="J917" s="112"/>
      <c r="K917"/>
      <c r="L917"/>
      <c r="M917" s="112"/>
      <c r="N917" s="112"/>
      <c r="O917"/>
      <c r="P917"/>
      <c r="Q917"/>
      <c r="R917"/>
      <c r="S917"/>
      <c r="T917" s="99"/>
      <c r="U917" s="99"/>
      <c r="V917" s="99"/>
      <c r="W917" s="99"/>
      <c r="X917" s="99"/>
      <c r="Y917" s="99"/>
      <c r="Z917" s="99"/>
      <c r="AA917" s="99"/>
      <c r="AB917" s="99"/>
    </row>
    <row r="918" spans="3:28" s="96" customFormat="1" x14ac:dyDescent="0.3">
      <c r="C918" s="97"/>
      <c r="D918" s="97"/>
      <c r="E918"/>
      <c r="F918" s="97"/>
      <c r="G918"/>
      <c r="H918"/>
      <c r="I918" s="112"/>
      <c r="J918" s="112"/>
      <c r="K918"/>
      <c r="L918"/>
      <c r="M918" s="112"/>
      <c r="N918" s="112"/>
      <c r="O918"/>
      <c r="P918"/>
      <c r="Q918"/>
      <c r="R918"/>
      <c r="S918"/>
      <c r="T918" s="99"/>
      <c r="U918" s="99"/>
      <c r="V918" s="99"/>
      <c r="W918" s="99"/>
      <c r="X918" s="99"/>
      <c r="Y918" s="99"/>
      <c r="Z918" s="99"/>
      <c r="AA918" s="99"/>
      <c r="AB918" s="99"/>
    </row>
    <row r="919" spans="3:28" s="96" customFormat="1" x14ac:dyDescent="0.3">
      <c r="C919" s="97"/>
      <c r="D919" s="97"/>
      <c r="E919"/>
      <c r="F919" s="97"/>
      <c r="G919"/>
      <c r="H919"/>
      <c r="I919" s="112"/>
      <c r="J919" s="112"/>
      <c r="K919"/>
      <c r="L919"/>
      <c r="M919" s="112"/>
      <c r="N919" s="112"/>
      <c r="O919"/>
      <c r="P919"/>
      <c r="Q919"/>
      <c r="R919"/>
      <c r="S919"/>
      <c r="T919" s="99"/>
      <c r="U919" s="99"/>
      <c r="V919" s="99"/>
      <c r="W919" s="99"/>
      <c r="X919" s="99"/>
      <c r="Y919" s="99"/>
      <c r="Z919" s="99"/>
      <c r="AA919" s="99"/>
      <c r="AB919" s="99"/>
    </row>
    <row r="920" spans="3:28" s="96" customFormat="1" x14ac:dyDescent="0.3">
      <c r="C920" s="97"/>
      <c r="D920" s="97"/>
      <c r="E920"/>
      <c r="F920" s="97"/>
      <c r="G920"/>
      <c r="H920"/>
      <c r="I920" s="112"/>
      <c r="J920" s="112"/>
      <c r="K920"/>
      <c r="L920"/>
      <c r="M920" s="112"/>
      <c r="N920" s="112"/>
      <c r="O920"/>
      <c r="P920"/>
      <c r="Q920"/>
      <c r="R920"/>
      <c r="S920"/>
      <c r="T920" s="99"/>
      <c r="U920" s="99"/>
      <c r="V920" s="99"/>
      <c r="W920" s="99"/>
      <c r="X920" s="99"/>
      <c r="Y920" s="99"/>
      <c r="Z920" s="99"/>
      <c r="AA920" s="99"/>
      <c r="AB920" s="99"/>
    </row>
    <row r="921" spans="3:28" s="96" customFormat="1" x14ac:dyDescent="0.3">
      <c r="C921" s="97"/>
      <c r="D921" s="97"/>
      <c r="E921"/>
      <c r="F921" s="97"/>
      <c r="G921"/>
      <c r="H921"/>
      <c r="I921" s="112"/>
      <c r="J921" s="112"/>
      <c r="K921"/>
      <c r="L921"/>
      <c r="M921" s="112"/>
      <c r="N921" s="112"/>
      <c r="O921"/>
      <c r="P921"/>
      <c r="Q921"/>
      <c r="R921"/>
      <c r="S921"/>
      <c r="T921" s="99"/>
      <c r="U921" s="99"/>
      <c r="V921" s="99"/>
      <c r="W921" s="99"/>
      <c r="X921" s="99"/>
      <c r="Y921" s="99"/>
      <c r="Z921" s="99"/>
      <c r="AA921" s="99"/>
      <c r="AB921" s="99"/>
    </row>
    <row r="922" spans="3:28" s="96" customFormat="1" x14ac:dyDescent="0.3">
      <c r="C922" s="97"/>
      <c r="D922" s="97"/>
      <c r="E922"/>
      <c r="F922" s="97"/>
      <c r="G922"/>
      <c r="H922"/>
      <c r="I922" s="112"/>
      <c r="J922" s="112"/>
      <c r="K922"/>
      <c r="L922"/>
      <c r="M922" s="112"/>
      <c r="N922" s="112"/>
      <c r="O922"/>
      <c r="P922"/>
      <c r="Q922"/>
      <c r="R922"/>
      <c r="S922"/>
      <c r="T922" s="99"/>
      <c r="U922" s="99"/>
      <c r="V922" s="99"/>
      <c r="W922" s="99"/>
      <c r="X922" s="99"/>
      <c r="Y922" s="99"/>
      <c r="Z922" s="99"/>
      <c r="AA922" s="99"/>
      <c r="AB922" s="99"/>
    </row>
    <row r="923" spans="3:28" s="96" customFormat="1" x14ac:dyDescent="0.3">
      <c r="C923" s="97"/>
      <c r="D923" s="97"/>
      <c r="E923"/>
      <c r="F923" s="97"/>
      <c r="G923"/>
      <c r="H923"/>
      <c r="I923" s="112"/>
      <c r="J923" s="112"/>
      <c r="K923"/>
      <c r="L923"/>
      <c r="M923" s="112"/>
      <c r="N923" s="112"/>
      <c r="O923"/>
      <c r="P923"/>
      <c r="Q923"/>
      <c r="R923"/>
      <c r="S923"/>
      <c r="T923" s="99"/>
      <c r="U923" s="99"/>
      <c r="V923" s="99"/>
      <c r="W923" s="99"/>
      <c r="X923" s="99"/>
      <c r="Y923" s="99"/>
      <c r="Z923" s="99"/>
      <c r="AA923" s="99"/>
      <c r="AB923" s="99"/>
    </row>
    <row r="924" spans="3:28" s="96" customFormat="1" x14ac:dyDescent="0.3">
      <c r="C924" s="97"/>
      <c r="D924" s="97"/>
      <c r="E924"/>
      <c r="F924" s="97"/>
      <c r="G924"/>
      <c r="H924"/>
      <c r="I924" s="112"/>
      <c r="J924" s="112"/>
      <c r="K924"/>
      <c r="L924"/>
      <c r="M924" s="112"/>
      <c r="N924" s="112"/>
      <c r="O924"/>
      <c r="P924"/>
      <c r="Q924"/>
      <c r="R924"/>
      <c r="S924"/>
      <c r="T924" s="99"/>
      <c r="U924" s="99"/>
      <c r="V924" s="99"/>
      <c r="W924" s="99"/>
      <c r="X924" s="99"/>
      <c r="Y924" s="99"/>
      <c r="Z924" s="99"/>
      <c r="AA924" s="99"/>
      <c r="AB924" s="99"/>
    </row>
    <row r="925" spans="3:28" s="96" customFormat="1" x14ac:dyDescent="0.3">
      <c r="C925" s="97"/>
      <c r="D925" s="97"/>
      <c r="E925"/>
      <c r="F925" s="97"/>
      <c r="G925"/>
      <c r="H925"/>
      <c r="I925" s="112"/>
      <c r="J925" s="112"/>
      <c r="K925"/>
      <c r="L925"/>
      <c r="M925" s="112"/>
      <c r="N925" s="112"/>
      <c r="O925"/>
      <c r="P925"/>
      <c r="Q925"/>
      <c r="R925"/>
      <c r="S925"/>
      <c r="T925" s="99"/>
      <c r="U925" s="99"/>
      <c r="V925" s="99"/>
      <c r="W925" s="99"/>
      <c r="X925" s="99"/>
      <c r="Y925" s="99"/>
      <c r="Z925" s="99"/>
      <c r="AA925" s="99"/>
      <c r="AB925" s="99"/>
    </row>
    <row r="926" spans="3:28" s="96" customFormat="1" x14ac:dyDescent="0.3">
      <c r="C926" s="97"/>
      <c r="D926" s="97"/>
      <c r="E926"/>
      <c r="F926" s="97"/>
      <c r="G926"/>
      <c r="H926"/>
      <c r="I926" s="112"/>
      <c r="J926" s="112"/>
      <c r="K926"/>
      <c r="L926"/>
      <c r="M926" s="112"/>
      <c r="N926" s="112"/>
      <c r="O926"/>
      <c r="P926"/>
      <c r="Q926"/>
      <c r="R926"/>
      <c r="S926"/>
      <c r="T926" s="99"/>
      <c r="U926" s="99"/>
      <c r="V926" s="99"/>
      <c r="W926" s="99"/>
      <c r="X926" s="99"/>
      <c r="Y926" s="99"/>
      <c r="Z926" s="99"/>
      <c r="AA926" s="99"/>
      <c r="AB926" s="99"/>
    </row>
    <row r="927" spans="3:28" s="96" customFormat="1" x14ac:dyDescent="0.3">
      <c r="C927" s="97"/>
      <c r="D927" s="97"/>
      <c r="E927"/>
      <c r="F927" s="97"/>
      <c r="G927"/>
      <c r="H927"/>
      <c r="I927" s="112"/>
      <c r="J927" s="112"/>
      <c r="K927"/>
      <c r="L927"/>
      <c r="M927" s="112"/>
      <c r="N927" s="112"/>
      <c r="O927"/>
      <c r="P927"/>
      <c r="Q927"/>
      <c r="R927"/>
      <c r="S927"/>
      <c r="T927" s="99"/>
      <c r="U927" s="99"/>
      <c r="V927" s="99"/>
      <c r="W927" s="99"/>
      <c r="X927" s="99"/>
      <c r="Y927" s="99"/>
      <c r="Z927" s="99"/>
      <c r="AA927" s="99"/>
      <c r="AB927" s="99"/>
    </row>
    <row r="928" spans="3:28" s="96" customFormat="1" x14ac:dyDescent="0.3">
      <c r="C928" s="97"/>
      <c r="D928" s="97"/>
      <c r="E928"/>
      <c r="F928" s="97"/>
      <c r="G928"/>
      <c r="H928"/>
      <c r="I928" s="112"/>
      <c r="J928" s="112"/>
      <c r="K928"/>
      <c r="L928"/>
      <c r="M928" s="112"/>
      <c r="N928" s="112"/>
      <c r="O928"/>
      <c r="P928"/>
      <c r="Q928"/>
      <c r="R928"/>
      <c r="S928"/>
      <c r="T928" s="99"/>
      <c r="U928" s="99"/>
      <c r="V928" s="99"/>
      <c r="W928" s="99"/>
      <c r="X928" s="99"/>
      <c r="Y928" s="99"/>
      <c r="Z928" s="99"/>
      <c r="AA928" s="99"/>
      <c r="AB928" s="99"/>
    </row>
    <row r="929" spans="3:28" s="96" customFormat="1" x14ac:dyDescent="0.3">
      <c r="C929" s="97"/>
      <c r="D929" s="97"/>
      <c r="E929"/>
      <c r="F929" s="97"/>
      <c r="G929"/>
      <c r="H929"/>
      <c r="I929" s="112"/>
      <c r="J929" s="112"/>
      <c r="K929"/>
      <c r="L929"/>
      <c r="M929" s="112"/>
      <c r="N929" s="112"/>
      <c r="O929"/>
      <c r="P929"/>
      <c r="Q929"/>
      <c r="R929"/>
      <c r="S929"/>
      <c r="T929" s="99"/>
      <c r="U929" s="99"/>
      <c r="V929" s="99"/>
      <c r="W929" s="99"/>
      <c r="X929" s="99"/>
      <c r="Y929" s="99"/>
      <c r="Z929" s="99"/>
      <c r="AA929" s="99"/>
      <c r="AB929" s="99"/>
    </row>
    <row r="930" spans="3:28" s="96" customFormat="1" x14ac:dyDescent="0.3">
      <c r="C930" s="97"/>
      <c r="D930" s="97"/>
      <c r="E930"/>
      <c r="F930" s="97"/>
      <c r="G930"/>
      <c r="H930"/>
      <c r="I930" s="112"/>
      <c r="J930" s="112"/>
      <c r="K930"/>
      <c r="L930"/>
      <c r="M930" s="112"/>
      <c r="N930" s="112"/>
      <c r="O930"/>
      <c r="P930"/>
      <c r="Q930"/>
      <c r="R930"/>
      <c r="S930"/>
      <c r="T930" s="99"/>
      <c r="U930" s="99"/>
      <c r="V930" s="99"/>
      <c r="W930" s="99"/>
      <c r="X930" s="99"/>
      <c r="Y930" s="99"/>
      <c r="Z930" s="99"/>
      <c r="AA930" s="99"/>
      <c r="AB930" s="99"/>
    </row>
    <row r="931" spans="3:28" s="96" customFormat="1" x14ac:dyDescent="0.3">
      <c r="C931" s="97"/>
      <c r="D931" s="97"/>
      <c r="E931"/>
      <c r="F931" s="97"/>
      <c r="G931"/>
      <c r="H931"/>
      <c r="I931" s="112"/>
      <c r="J931" s="112"/>
      <c r="K931"/>
      <c r="L931"/>
      <c r="M931" s="112"/>
      <c r="N931" s="112"/>
      <c r="O931"/>
      <c r="P931"/>
      <c r="Q931"/>
      <c r="R931"/>
      <c r="S931"/>
      <c r="T931" s="99"/>
      <c r="U931" s="99"/>
      <c r="V931" s="99"/>
      <c r="W931" s="99"/>
      <c r="X931" s="99"/>
      <c r="Y931" s="99"/>
      <c r="Z931" s="99"/>
      <c r="AA931" s="99"/>
      <c r="AB931" s="99"/>
    </row>
    <row r="932" spans="3:28" s="96" customFormat="1" x14ac:dyDescent="0.3">
      <c r="C932" s="97"/>
      <c r="D932" s="97"/>
      <c r="E932"/>
      <c r="F932" s="97"/>
      <c r="G932"/>
      <c r="H932"/>
      <c r="I932" s="112"/>
      <c r="J932" s="112"/>
      <c r="K932"/>
      <c r="L932"/>
      <c r="M932" s="112"/>
      <c r="N932" s="112"/>
      <c r="O932"/>
      <c r="P932"/>
      <c r="Q932"/>
      <c r="R932"/>
      <c r="S932"/>
      <c r="T932" s="99"/>
      <c r="U932" s="99"/>
      <c r="V932" s="99"/>
      <c r="W932" s="99"/>
      <c r="X932" s="99"/>
      <c r="Y932" s="99"/>
      <c r="Z932" s="99"/>
      <c r="AA932" s="99"/>
      <c r="AB932" s="99"/>
    </row>
    <row r="933" spans="3:28" s="96" customFormat="1" x14ac:dyDescent="0.3">
      <c r="C933" s="97"/>
      <c r="D933" s="97"/>
      <c r="E933"/>
      <c r="F933" s="97"/>
      <c r="G933"/>
      <c r="H933"/>
      <c r="I933" s="112"/>
      <c r="J933" s="112"/>
      <c r="K933"/>
      <c r="L933"/>
      <c r="M933" s="112"/>
      <c r="N933" s="112"/>
      <c r="O933"/>
      <c r="P933"/>
      <c r="Q933"/>
      <c r="R933"/>
      <c r="S933"/>
      <c r="T933" s="99"/>
      <c r="U933" s="99"/>
      <c r="V933" s="99"/>
      <c r="W933" s="99"/>
      <c r="X933" s="99"/>
      <c r="Y933" s="99"/>
      <c r="Z933" s="99"/>
      <c r="AA933" s="99"/>
      <c r="AB933" s="99"/>
    </row>
    <row r="934" spans="3:28" s="96" customFormat="1" x14ac:dyDescent="0.3">
      <c r="C934" s="97"/>
      <c r="D934" s="97"/>
      <c r="E934"/>
      <c r="F934" s="97"/>
      <c r="G934"/>
      <c r="H934"/>
      <c r="I934" s="112"/>
      <c r="J934" s="112"/>
      <c r="K934"/>
      <c r="L934"/>
      <c r="M934" s="112"/>
      <c r="N934" s="112"/>
      <c r="O934"/>
      <c r="P934"/>
      <c r="Q934"/>
      <c r="R934"/>
      <c r="S934"/>
      <c r="T934" s="99"/>
      <c r="U934" s="99"/>
      <c r="V934" s="99"/>
      <c r="W934" s="99"/>
      <c r="X934" s="99"/>
      <c r="Y934" s="99"/>
      <c r="Z934" s="99"/>
      <c r="AA934" s="99"/>
      <c r="AB934" s="99"/>
    </row>
    <row r="935" spans="3:28" s="96" customFormat="1" x14ac:dyDescent="0.3">
      <c r="C935" s="97"/>
      <c r="D935" s="97"/>
      <c r="E935"/>
      <c r="F935" s="97"/>
      <c r="G935"/>
      <c r="H935"/>
      <c r="I935" s="112"/>
      <c r="J935" s="112"/>
      <c r="K935"/>
      <c r="L935"/>
      <c r="M935" s="112"/>
      <c r="N935" s="112"/>
      <c r="O935"/>
      <c r="P935"/>
      <c r="Q935"/>
      <c r="R935"/>
      <c r="S935"/>
      <c r="T935" s="99"/>
      <c r="U935" s="99"/>
      <c r="V935" s="99"/>
      <c r="W935" s="99"/>
      <c r="X935" s="99"/>
      <c r="Y935" s="99"/>
      <c r="Z935" s="99"/>
      <c r="AA935" s="99"/>
      <c r="AB935" s="99"/>
    </row>
    <row r="936" spans="3:28" s="96" customFormat="1" x14ac:dyDescent="0.3">
      <c r="C936" s="97"/>
      <c r="D936" s="97"/>
      <c r="E936"/>
      <c r="F936" s="97"/>
      <c r="G936"/>
      <c r="H936"/>
      <c r="I936" s="112"/>
      <c r="J936" s="112"/>
      <c r="K936"/>
      <c r="L936"/>
      <c r="M936" s="112"/>
      <c r="N936" s="112"/>
      <c r="O936"/>
      <c r="P936"/>
      <c r="Q936"/>
      <c r="R936"/>
      <c r="S936"/>
      <c r="T936" s="99"/>
      <c r="U936" s="99"/>
      <c r="V936" s="99"/>
      <c r="W936" s="99"/>
      <c r="X936" s="99"/>
      <c r="Y936" s="99"/>
      <c r="Z936" s="99"/>
      <c r="AA936" s="99"/>
      <c r="AB936" s="99"/>
    </row>
    <row r="937" spans="3:28" s="96" customFormat="1" x14ac:dyDescent="0.3">
      <c r="C937" s="97"/>
      <c r="D937" s="97"/>
      <c r="E937"/>
      <c r="F937" s="97"/>
      <c r="G937"/>
      <c r="H937"/>
      <c r="I937" s="112"/>
      <c r="J937" s="112"/>
      <c r="K937"/>
      <c r="L937"/>
      <c r="M937" s="112"/>
      <c r="N937" s="112"/>
      <c r="O937"/>
      <c r="P937"/>
      <c r="Q937"/>
      <c r="R937"/>
      <c r="S937"/>
      <c r="T937" s="99"/>
      <c r="U937" s="99"/>
      <c r="V937" s="99"/>
      <c r="W937" s="99"/>
      <c r="X937" s="99"/>
      <c r="Y937" s="99"/>
      <c r="Z937" s="99"/>
      <c r="AA937" s="99"/>
      <c r="AB937" s="99"/>
    </row>
    <row r="938" spans="3:28" s="96" customFormat="1" x14ac:dyDescent="0.3">
      <c r="C938" s="97"/>
      <c r="D938" s="97"/>
      <c r="E938"/>
      <c r="F938" s="97"/>
      <c r="G938"/>
      <c r="H938"/>
      <c r="I938" s="112"/>
      <c r="J938" s="112"/>
      <c r="K938"/>
      <c r="L938"/>
      <c r="M938" s="112"/>
      <c r="N938" s="112"/>
      <c r="O938"/>
      <c r="P938"/>
      <c r="Q938"/>
      <c r="R938"/>
      <c r="S938"/>
      <c r="T938" s="99"/>
      <c r="U938" s="99"/>
      <c r="V938" s="99"/>
      <c r="W938" s="99"/>
      <c r="X938" s="99"/>
      <c r="Y938" s="99"/>
      <c r="Z938" s="99"/>
      <c r="AA938" s="99"/>
      <c r="AB938" s="99"/>
    </row>
    <row r="939" spans="3:28" s="96" customFormat="1" x14ac:dyDescent="0.3">
      <c r="C939" s="97"/>
      <c r="D939" s="97"/>
      <c r="E939"/>
      <c r="F939" s="97"/>
      <c r="G939"/>
      <c r="H939"/>
      <c r="I939" s="112"/>
      <c r="J939" s="112"/>
      <c r="K939"/>
      <c r="L939"/>
      <c r="M939" s="112"/>
      <c r="N939" s="112"/>
      <c r="O939"/>
      <c r="P939"/>
      <c r="Q939"/>
      <c r="R939"/>
      <c r="S939"/>
      <c r="T939" s="99"/>
      <c r="U939" s="99"/>
      <c r="V939" s="99"/>
      <c r="W939" s="99"/>
      <c r="X939" s="99"/>
      <c r="Y939" s="99"/>
      <c r="Z939" s="99"/>
      <c r="AA939" s="99"/>
      <c r="AB939" s="99"/>
    </row>
    <row r="940" spans="3:28" s="96" customFormat="1" x14ac:dyDescent="0.3">
      <c r="C940" s="97"/>
      <c r="D940" s="97"/>
      <c r="E940"/>
      <c r="F940" s="97"/>
      <c r="G940"/>
      <c r="H940"/>
      <c r="I940" s="112"/>
      <c r="J940" s="112"/>
      <c r="K940"/>
      <c r="L940"/>
      <c r="M940" s="112"/>
      <c r="N940" s="112"/>
      <c r="O940"/>
      <c r="P940"/>
      <c r="Q940"/>
      <c r="R940"/>
      <c r="S940"/>
      <c r="T940" s="99"/>
      <c r="U940" s="99"/>
      <c r="V940" s="99"/>
      <c r="W940" s="99"/>
      <c r="X940" s="99"/>
      <c r="Y940" s="99"/>
      <c r="Z940" s="99"/>
      <c r="AA940" s="99"/>
      <c r="AB940" s="99"/>
    </row>
    <row r="941" spans="3:28" s="96" customFormat="1" x14ac:dyDescent="0.3">
      <c r="C941" s="97"/>
      <c r="D941" s="97"/>
      <c r="E941"/>
      <c r="F941" s="97"/>
      <c r="G941"/>
      <c r="H941"/>
      <c r="I941" s="112"/>
      <c r="J941" s="112"/>
      <c r="K941"/>
      <c r="L941"/>
      <c r="M941" s="112"/>
      <c r="N941" s="112"/>
      <c r="O941"/>
      <c r="P941"/>
      <c r="Q941"/>
      <c r="R941"/>
      <c r="S941"/>
      <c r="T941" s="99"/>
      <c r="U941" s="99"/>
      <c r="V941" s="99"/>
      <c r="W941" s="99"/>
      <c r="X941" s="99"/>
      <c r="Y941" s="99"/>
      <c r="Z941" s="99"/>
      <c r="AA941" s="99"/>
      <c r="AB941" s="99"/>
    </row>
    <row r="942" spans="3:28" s="96" customFormat="1" x14ac:dyDescent="0.3">
      <c r="C942" s="97"/>
      <c r="D942" s="97"/>
      <c r="E942"/>
      <c r="F942" s="97"/>
      <c r="G942"/>
      <c r="H942"/>
      <c r="I942" s="112"/>
      <c r="J942" s="112"/>
      <c r="K942"/>
      <c r="L942"/>
      <c r="M942" s="112"/>
      <c r="N942" s="112"/>
      <c r="O942"/>
      <c r="P942"/>
      <c r="Q942"/>
      <c r="R942"/>
      <c r="S942"/>
      <c r="T942" s="99"/>
      <c r="U942" s="99"/>
      <c r="V942" s="99"/>
      <c r="W942" s="99"/>
      <c r="X942" s="99"/>
      <c r="Y942" s="99"/>
      <c r="Z942" s="99"/>
      <c r="AA942" s="99"/>
      <c r="AB942" s="99"/>
    </row>
    <row r="943" spans="3:28" s="96" customFormat="1" x14ac:dyDescent="0.3">
      <c r="C943" s="97"/>
      <c r="D943" s="97"/>
      <c r="E943"/>
      <c r="F943" s="97"/>
      <c r="G943"/>
      <c r="H943"/>
      <c r="I943" s="112"/>
      <c r="J943" s="112"/>
      <c r="K943"/>
      <c r="L943"/>
      <c r="M943" s="112"/>
      <c r="N943" s="112"/>
      <c r="O943"/>
      <c r="P943"/>
      <c r="Q943"/>
      <c r="R943"/>
      <c r="S943"/>
      <c r="T943" s="99"/>
      <c r="U943" s="99"/>
      <c r="V943" s="99"/>
      <c r="W943" s="99"/>
      <c r="X943" s="99"/>
      <c r="Y943" s="99"/>
      <c r="Z943" s="99"/>
      <c r="AA943" s="99"/>
      <c r="AB943" s="99"/>
    </row>
    <row r="944" spans="3:28" s="96" customFormat="1" x14ac:dyDescent="0.3">
      <c r="C944" s="97"/>
      <c r="D944" s="97"/>
      <c r="E944"/>
      <c r="F944" s="97"/>
      <c r="G944"/>
      <c r="H944"/>
      <c r="I944" s="112"/>
      <c r="J944" s="112"/>
      <c r="K944"/>
      <c r="L944"/>
      <c r="M944" s="112"/>
      <c r="N944" s="112"/>
      <c r="O944"/>
      <c r="P944"/>
      <c r="Q944"/>
      <c r="R944"/>
      <c r="S944"/>
      <c r="T944" s="99"/>
      <c r="U944" s="99"/>
      <c r="V944" s="99"/>
      <c r="W944" s="99"/>
      <c r="X944" s="99"/>
      <c r="Y944" s="99"/>
      <c r="Z944" s="99"/>
      <c r="AA944" s="99"/>
      <c r="AB944" s="99"/>
    </row>
    <row r="945" spans="3:28" s="96" customFormat="1" x14ac:dyDescent="0.3">
      <c r="C945" s="97"/>
      <c r="D945" s="97"/>
      <c r="E945"/>
      <c r="F945" s="97"/>
      <c r="G945"/>
      <c r="H945"/>
      <c r="I945" s="112"/>
      <c r="J945" s="112"/>
      <c r="K945"/>
      <c r="L945"/>
      <c r="M945" s="112"/>
      <c r="N945" s="112"/>
      <c r="O945"/>
      <c r="P945"/>
      <c r="Q945"/>
      <c r="R945"/>
      <c r="S945"/>
      <c r="T945" s="99"/>
      <c r="U945" s="99"/>
      <c r="V945" s="99"/>
      <c r="W945" s="99"/>
      <c r="X945" s="99"/>
      <c r="Y945" s="99"/>
      <c r="Z945" s="99"/>
      <c r="AA945" s="99"/>
      <c r="AB945" s="99"/>
    </row>
    <row r="946" spans="3:28" s="96" customFormat="1" x14ac:dyDescent="0.3">
      <c r="C946" s="97"/>
      <c r="D946" s="97"/>
      <c r="E946"/>
      <c r="F946" s="97"/>
      <c r="G946"/>
      <c r="H946"/>
      <c r="I946" s="112"/>
      <c r="J946" s="112"/>
      <c r="K946"/>
      <c r="L946"/>
      <c r="M946" s="112"/>
      <c r="N946" s="112"/>
      <c r="O946"/>
      <c r="P946"/>
      <c r="Q946"/>
      <c r="R946"/>
      <c r="S946"/>
      <c r="T946" s="99"/>
      <c r="U946" s="99"/>
      <c r="V946" s="99"/>
      <c r="W946" s="99"/>
      <c r="X946" s="99"/>
      <c r="Y946" s="99"/>
      <c r="Z946" s="99"/>
      <c r="AA946" s="99"/>
      <c r="AB946" s="99"/>
    </row>
    <row r="947" spans="3:28" s="96" customFormat="1" x14ac:dyDescent="0.3">
      <c r="C947" s="97"/>
      <c r="D947" s="97"/>
      <c r="E947"/>
      <c r="F947" s="97"/>
      <c r="G947"/>
      <c r="H947"/>
      <c r="I947" s="112"/>
      <c r="J947" s="112"/>
      <c r="K947"/>
      <c r="L947"/>
      <c r="M947" s="112"/>
      <c r="N947" s="112"/>
      <c r="O947"/>
      <c r="P947"/>
      <c r="Q947"/>
      <c r="R947"/>
      <c r="S947"/>
      <c r="T947" s="99"/>
      <c r="U947" s="99"/>
      <c r="V947" s="99"/>
      <c r="W947" s="99"/>
      <c r="X947" s="99"/>
      <c r="Y947" s="99"/>
      <c r="Z947" s="99"/>
      <c r="AA947" s="99"/>
      <c r="AB947" s="99"/>
    </row>
    <row r="948" spans="3:28" s="96" customFormat="1" x14ac:dyDescent="0.3">
      <c r="C948" s="97"/>
      <c r="D948" s="97"/>
      <c r="E948"/>
      <c r="F948" s="97"/>
      <c r="G948"/>
      <c r="H948"/>
      <c r="I948" s="112"/>
      <c r="J948" s="112"/>
      <c r="K948"/>
      <c r="L948"/>
      <c r="M948" s="112"/>
      <c r="N948" s="112"/>
      <c r="O948"/>
      <c r="P948"/>
      <c r="Q948"/>
      <c r="R948"/>
      <c r="S948"/>
      <c r="T948" s="99"/>
      <c r="U948" s="99"/>
      <c r="V948" s="99"/>
      <c r="W948" s="99"/>
      <c r="X948" s="99"/>
      <c r="Y948" s="99"/>
      <c r="Z948" s="99"/>
      <c r="AA948" s="99"/>
      <c r="AB948" s="99"/>
    </row>
    <row r="949" spans="3:28" s="96" customFormat="1" x14ac:dyDescent="0.3">
      <c r="C949" s="97"/>
      <c r="D949" s="97"/>
      <c r="E949"/>
      <c r="F949" s="97"/>
      <c r="G949"/>
      <c r="H949"/>
      <c r="I949" s="112"/>
      <c r="J949" s="112"/>
      <c r="K949"/>
      <c r="L949"/>
      <c r="M949" s="112"/>
      <c r="N949" s="112"/>
      <c r="O949"/>
      <c r="P949"/>
      <c r="Q949"/>
      <c r="R949"/>
      <c r="S949"/>
      <c r="T949" s="99"/>
      <c r="U949" s="99"/>
      <c r="V949" s="99"/>
      <c r="W949" s="99"/>
      <c r="X949" s="99"/>
      <c r="Y949" s="99"/>
      <c r="Z949" s="99"/>
      <c r="AA949" s="99"/>
      <c r="AB949" s="99"/>
    </row>
    <row r="950" spans="3:28" s="96" customFormat="1" x14ac:dyDescent="0.3">
      <c r="C950" s="97"/>
      <c r="D950" s="97"/>
      <c r="E950"/>
      <c r="F950" s="97"/>
      <c r="G950"/>
      <c r="H950"/>
      <c r="I950" s="112"/>
      <c r="J950" s="112"/>
      <c r="K950"/>
      <c r="L950"/>
      <c r="M950" s="112"/>
      <c r="N950" s="112"/>
      <c r="O950"/>
      <c r="P950"/>
      <c r="Q950"/>
      <c r="R950"/>
      <c r="S950"/>
      <c r="T950" s="99"/>
      <c r="U950" s="99"/>
      <c r="V950" s="99"/>
      <c r="W950" s="99"/>
      <c r="X950" s="99"/>
      <c r="Y950" s="99"/>
      <c r="Z950" s="99"/>
      <c r="AA950" s="99"/>
      <c r="AB950" s="99"/>
    </row>
    <row r="951" spans="3:28" s="96" customFormat="1" x14ac:dyDescent="0.3">
      <c r="C951" s="97"/>
      <c r="D951" s="97"/>
      <c r="E951"/>
      <c r="F951" s="97"/>
      <c r="G951"/>
      <c r="H951"/>
      <c r="I951" s="112"/>
      <c r="J951" s="112"/>
      <c r="K951"/>
      <c r="L951"/>
      <c r="M951" s="112"/>
      <c r="N951" s="112"/>
      <c r="O951"/>
      <c r="P951"/>
      <c r="Q951"/>
      <c r="R951"/>
      <c r="S951"/>
      <c r="T951" s="99"/>
      <c r="U951" s="99"/>
      <c r="V951" s="99"/>
      <c r="W951" s="99"/>
      <c r="X951" s="99"/>
      <c r="Y951" s="99"/>
      <c r="Z951" s="99"/>
      <c r="AA951" s="99"/>
      <c r="AB951" s="99"/>
    </row>
    <row r="952" spans="3:28" s="96" customFormat="1" x14ac:dyDescent="0.3">
      <c r="C952" s="97"/>
      <c r="D952" s="97"/>
      <c r="E952"/>
      <c r="F952" s="97"/>
      <c r="G952"/>
      <c r="H952"/>
      <c r="I952" s="112"/>
      <c r="J952" s="112"/>
      <c r="K952"/>
      <c r="L952"/>
      <c r="M952" s="112"/>
      <c r="N952" s="112"/>
      <c r="O952"/>
      <c r="P952"/>
      <c r="Q952"/>
      <c r="R952"/>
      <c r="S952"/>
      <c r="T952" s="99"/>
      <c r="U952" s="99"/>
      <c r="V952" s="99"/>
      <c r="W952" s="99"/>
      <c r="X952" s="99"/>
      <c r="Y952" s="99"/>
      <c r="Z952" s="99"/>
      <c r="AA952" s="99"/>
      <c r="AB952" s="99"/>
    </row>
    <row r="953" spans="3:28" s="96" customFormat="1" x14ac:dyDescent="0.3">
      <c r="C953" s="97"/>
      <c r="D953" s="97"/>
      <c r="E953"/>
      <c r="F953" s="97"/>
      <c r="G953"/>
      <c r="H953"/>
      <c r="I953" s="112"/>
      <c r="J953" s="112"/>
      <c r="K953"/>
      <c r="L953"/>
      <c r="M953" s="112"/>
      <c r="N953" s="112"/>
      <c r="O953"/>
      <c r="P953"/>
      <c r="Q953"/>
      <c r="R953"/>
      <c r="S953"/>
      <c r="T953" s="99"/>
      <c r="U953" s="99"/>
      <c r="V953" s="99"/>
      <c r="W953" s="99"/>
      <c r="X953" s="99"/>
      <c r="Y953" s="99"/>
      <c r="Z953" s="99"/>
      <c r="AA953" s="99"/>
      <c r="AB953" s="99"/>
    </row>
    <row r="954" spans="3:28" s="96" customFormat="1" x14ac:dyDescent="0.3">
      <c r="C954" s="97"/>
      <c r="D954" s="97"/>
      <c r="E954"/>
      <c r="F954" s="97"/>
      <c r="G954"/>
      <c r="H954"/>
      <c r="I954" s="112"/>
      <c r="J954" s="112"/>
      <c r="K954"/>
      <c r="L954"/>
      <c r="M954" s="112"/>
      <c r="N954" s="112"/>
      <c r="O954"/>
      <c r="P954"/>
      <c r="Q954"/>
      <c r="R954"/>
      <c r="S954"/>
      <c r="T954" s="99"/>
      <c r="U954" s="99"/>
      <c r="V954" s="99"/>
      <c r="W954" s="99"/>
      <c r="X954" s="99"/>
      <c r="Y954" s="99"/>
      <c r="Z954" s="99"/>
      <c r="AA954" s="99"/>
      <c r="AB954" s="99"/>
    </row>
    <row r="955" spans="3:28" s="96" customFormat="1" x14ac:dyDescent="0.3">
      <c r="C955" s="97"/>
      <c r="D955" s="97"/>
      <c r="E955"/>
      <c r="F955" s="97"/>
      <c r="G955"/>
      <c r="H955"/>
      <c r="I955" s="112"/>
      <c r="J955" s="112"/>
      <c r="K955"/>
      <c r="L955"/>
      <c r="M955" s="112"/>
      <c r="N955" s="112"/>
      <c r="O955"/>
      <c r="P955"/>
      <c r="Q955"/>
      <c r="R955"/>
      <c r="S955"/>
      <c r="T955" s="99"/>
      <c r="U955" s="99"/>
      <c r="V955" s="99"/>
      <c r="W955" s="99"/>
      <c r="X955" s="99"/>
      <c r="Y955" s="99"/>
      <c r="Z955" s="99"/>
      <c r="AA955" s="99"/>
      <c r="AB955" s="99"/>
    </row>
    <row r="956" spans="3:28" s="96" customFormat="1" x14ac:dyDescent="0.3">
      <c r="C956" s="97"/>
      <c r="D956" s="97"/>
      <c r="E956"/>
      <c r="F956" s="97"/>
      <c r="G956"/>
      <c r="H956"/>
      <c r="I956" s="112"/>
      <c r="J956" s="112"/>
      <c r="K956"/>
      <c r="L956"/>
      <c r="M956" s="112"/>
      <c r="N956" s="112"/>
      <c r="O956"/>
      <c r="P956"/>
      <c r="Q956"/>
      <c r="R956"/>
      <c r="S956"/>
      <c r="T956" s="99"/>
      <c r="U956" s="99"/>
      <c r="V956" s="99"/>
      <c r="W956" s="99"/>
      <c r="X956" s="99"/>
      <c r="Y956" s="99"/>
      <c r="Z956" s="99"/>
      <c r="AA956" s="99"/>
      <c r="AB956" s="99"/>
    </row>
    <row r="957" spans="3:28" s="96" customFormat="1" x14ac:dyDescent="0.3">
      <c r="C957" s="97"/>
      <c r="D957" s="97"/>
      <c r="E957"/>
      <c r="F957" s="97"/>
      <c r="G957"/>
      <c r="H957"/>
      <c r="I957" s="112"/>
      <c r="J957" s="112"/>
      <c r="K957"/>
      <c r="L957"/>
      <c r="M957" s="112"/>
      <c r="N957" s="112"/>
      <c r="O957"/>
      <c r="P957"/>
      <c r="Q957"/>
      <c r="R957"/>
      <c r="S957"/>
      <c r="T957" s="99"/>
      <c r="U957" s="99"/>
      <c r="V957" s="99"/>
      <c r="W957" s="99"/>
      <c r="X957" s="99"/>
      <c r="Y957" s="99"/>
      <c r="Z957" s="99"/>
      <c r="AA957" s="99"/>
      <c r="AB957" s="99"/>
    </row>
    <row r="958" spans="3:28" s="96" customFormat="1" x14ac:dyDescent="0.3">
      <c r="C958" s="97"/>
      <c r="D958" s="97"/>
      <c r="E958"/>
      <c r="F958" s="97"/>
      <c r="G958"/>
      <c r="H958"/>
      <c r="I958" s="112"/>
      <c r="J958" s="112"/>
      <c r="K958"/>
      <c r="L958"/>
      <c r="M958" s="112"/>
      <c r="N958" s="112"/>
      <c r="O958"/>
      <c r="P958"/>
      <c r="Q958"/>
      <c r="R958"/>
      <c r="S958"/>
      <c r="T958" s="99"/>
      <c r="U958" s="99"/>
      <c r="V958" s="99"/>
      <c r="W958" s="99"/>
      <c r="X958" s="99"/>
      <c r="Y958" s="99"/>
      <c r="Z958" s="99"/>
      <c r="AA958" s="99"/>
      <c r="AB958" s="99"/>
    </row>
    <row r="959" spans="3:28" s="96" customFormat="1" x14ac:dyDescent="0.3">
      <c r="C959" s="97"/>
      <c r="D959" s="97"/>
      <c r="E959"/>
      <c r="F959" s="97"/>
      <c r="G959"/>
      <c r="H959"/>
      <c r="I959" s="112"/>
      <c r="J959" s="112"/>
      <c r="K959"/>
      <c r="L959"/>
      <c r="M959" s="112"/>
      <c r="N959" s="112"/>
      <c r="O959"/>
      <c r="P959"/>
      <c r="Q959"/>
      <c r="R959"/>
      <c r="S959"/>
      <c r="T959" s="99"/>
      <c r="U959" s="99"/>
      <c r="V959" s="99"/>
      <c r="W959" s="99"/>
      <c r="X959" s="99"/>
      <c r="Y959" s="99"/>
      <c r="Z959" s="99"/>
      <c r="AA959" s="99"/>
      <c r="AB959" s="99"/>
    </row>
    <row r="960" spans="3:28" s="96" customFormat="1" x14ac:dyDescent="0.3">
      <c r="C960" s="97"/>
      <c r="D960" s="97"/>
      <c r="E960"/>
      <c r="F960" s="97"/>
      <c r="G960"/>
      <c r="H960"/>
      <c r="I960" s="112"/>
      <c r="J960" s="112"/>
      <c r="K960"/>
      <c r="L960"/>
      <c r="M960" s="112"/>
      <c r="N960" s="112"/>
      <c r="O960"/>
      <c r="P960"/>
      <c r="Q960"/>
      <c r="R960"/>
      <c r="S960"/>
      <c r="T960" s="99"/>
      <c r="U960" s="99"/>
      <c r="V960" s="99"/>
      <c r="W960" s="99"/>
      <c r="X960" s="99"/>
      <c r="Y960" s="99"/>
      <c r="Z960" s="99"/>
      <c r="AA960" s="99"/>
      <c r="AB960" s="99"/>
    </row>
    <row r="961" spans="3:28" s="96" customFormat="1" x14ac:dyDescent="0.3">
      <c r="C961" s="97"/>
      <c r="D961" s="97"/>
      <c r="E961"/>
      <c r="F961" s="97"/>
      <c r="G961"/>
      <c r="H961"/>
      <c r="I961" s="112"/>
      <c r="J961" s="112"/>
      <c r="K961"/>
      <c r="L961"/>
      <c r="M961" s="112"/>
      <c r="N961" s="112"/>
      <c r="O961"/>
      <c r="P961"/>
      <c r="Q961"/>
      <c r="R961"/>
      <c r="S961"/>
      <c r="T961" s="99"/>
      <c r="U961" s="99"/>
      <c r="V961" s="99"/>
      <c r="W961" s="99"/>
      <c r="X961" s="99"/>
      <c r="Y961" s="99"/>
      <c r="Z961" s="99"/>
      <c r="AA961" s="99"/>
      <c r="AB961" s="99"/>
    </row>
    <row r="962" spans="3:28" s="96" customFormat="1" x14ac:dyDescent="0.3">
      <c r="C962" s="97"/>
      <c r="D962" s="97"/>
      <c r="E962"/>
      <c r="F962" s="97"/>
      <c r="G962"/>
      <c r="H962"/>
      <c r="I962" s="112"/>
      <c r="J962" s="112"/>
      <c r="K962"/>
      <c r="L962"/>
      <c r="M962" s="112"/>
      <c r="N962" s="112"/>
      <c r="O962"/>
      <c r="P962"/>
      <c r="Q962"/>
      <c r="R962"/>
      <c r="S962"/>
      <c r="T962" s="99"/>
      <c r="U962" s="99"/>
      <c r="V962" s="99"/>
      <c r="W962" s="99"/>
      <c r="X962" s="99"/>
      <c r="Y962" s="99"/>
      <c r="Z962" s="99"/>
      <c r="AA962" s="99"/>
      <c r="AB962" s="99"/>
    </row>
    <row r="963" spans="3:28" s="96" customFormat="1" x14ac:dyDescent="0.3">
      <c r="C963" s="97"/>
      <c r="D963" s="97"/>
      <c r="E963"/>
      <c r="F963" s="97"/>
      <c r="G963"/>
      <c r="H963"/>
      <c r="I963" s="112"/>
      <c r="J963" s="112"/>
      <c r="K963"/>
      <c r="L963"/>
      <c r="M963" s="112"/>
      <c r="N963" s="112"/>
      <c r="O963"/>
      <c r="P963"/>
      <c r="Q963"/>
      <c r="R963"/>
      <c r="S963"/>
      <c r="T963" s="99"/>
      <c r="U963" s="99"/>
      <c r="V963" s="99"/>
      <c r="W963" s="99"/>
      <c r="X963" s="99"/>
      <c r="Y963" s="99"/>
      <c r="Z963" s="99"/>
      <c r="AA963" s="99"/>
      <c r="AB963" s="99"/>
    </row>
    <row r="964" spans="3:28" s="96" customFormat="1" x14ac:dyDescent="0.3">
      <c r="C964" s="97"/>
      <c r="D964" s="97"/>
      <c r="E964"/>
      <c r="F964" s="97"/>
      <c r="G964"/>
      <c r="H964"/>
      <c r="I964" s="112"/>
      <c r="J964" s="112"/>
      <c r="K964"/>
      <c r="L964"/>
      <c r="M964" s="112"/>
      <c r="N964" s="112"/>
      <c r="O964"/>
      <c r="P964"/>
      <c r="Q964"/>
      <c r="R964"/>
      <c r="S964"/>
      <c r="T964" s="99"/>
      <c r="U964" s="99"/>
      <c r="V964" s="99"/>
      <c r="W964" s="99"/>
      <c r="X964" s="99"/>
      <c r="Y964" s="99"/>
      <c r="Z964" s="99"/>
      <c r="AA964" s="99"/>
      <c r="AB964" s="99"/>
    </row>
    <row r="965" spans="3:28" s="96" customFormat="1" x14ac:dyDescent="0.3">
      <c r="C965" s="97"/>
      <c r="D965" s="97"/>
      <c r="E965"/>
      <c r="F965" s="97"/>
      <c r="G965"/>
      <c r="H965"/>
      <c r="I965" s="112"/>
      <c r="J965" s="112"/>
      <c r="K965"/>
      <c r="L965"/>
      <c r="M965" s="112"/>
      <c r="N965" s="112"/>
      <c r="O965"/>
      <c r="P965"/>
      <c r="Q965"/>
      <c r="R965"/>
      <c r="S965"/>
      <c r="T965" s="99"/>
      <c r="U965" s="99"/>
      <c r="V965" s="99"/>
      <c r="W965" s="99"/>
      <c r="X965" s="99"/>
      <c r="Y965" s="99"/>
      <c r="Z965" s="99"/>
      <c r="AA965" s="99"/>
      <c r="AB965" s="99"/>
    </row>
    <row r="966" spans="3:28" s="96" customFormat="1" x14ac:dyDescent="0.3">
      <c r="C966" s="97"/>
      <c r="D966" s="97"/>
      <c r="E966"/>
      <c r="F966" s="97"/>
      <c r="G966"/>
      <c r="H966"/>
      <c r="I966" s="112"/>
      <c r="J966" s="112"/>
      <c r="K966"/>
      <c r="L966"/>
      <c r="M966" s="112"/>
      <c r="N966" s="112"/>
      <c r="O966"/>
      <c r="P966"/>
      <c r="Q966"/>
      <c r="R966"/>
      <c r="S966"/>
      <c r="T966" s="99"/>
      <c r="U966" s="99"/>
      <c r="V966" s="99"/>
      <c r="W966" s="99"/>
      <c r="X966" s="99"/>
      <c r="Y966" s="99"/>
      <c r="Z966" s="99"/>
      <c r="AA966" s="99"/>
      <c r="AB966" s="99"/>
    </row>
    <row r="967" spans="3:28" s="96" customFormat="1" x14ac:dyDescent="0.3">
      <c r="C967" s="97"/>
      <c r="D967" s="97"/>
      <c r="E967"/>
      <c r="F967" s="97"/>
      <c r="G967"/>
      <c r="H967"/>
      <c r="I967" s="112"/>
      <c r="J967" s="112"/>
      <c r="K967"/>
      <c r="L967"/>
      <c r="M967" s="112"/>
      <c r="N967" s="112"/>
      <c r="O967"/>
      <c r="P967"/>
      <c r="Q967"/>
      <c r="R967"/>
      <c r="S967"/>
      <c r="T967" s="99"/>
      <c r="U967" s="99"/>
      <c r="V967" s="99"/>
      <c r="W967" s="99"/>
      <c r="X967" s="99"/>
      <c r="Y967" s="99"/>
      <c r="Z967" s="99"/>
      <c r="AA967" s="99"/>
      <c r="AB967" s="99"/>
    </row>
    <row r="968" spans="3:28" s="96" customFormat="1" x14ac:dyDescent="0.3">
      <c r="C968" s="97"/>
      <c r="D968" s="97"/>
      <c r="E968"/>
      <c r="F968" s="97"/>
      <c r="G968"/>
      <c r="H968"/>
      <c r="I968" s="112"/>
      <c r="J968" s="112"/>
      <c r="K968"/>
      <c r="L968"/>
      <c r="M968" s="112"/>
      <c r="N968" s="112"/>
      <c r="O968"/>
      <c r="P968"/>
      <c r="Q968"/>
      <c r="R968"/>
      <c r="S968"/>
      <c r="T968" s="99"/>
      <c r="U968" s="99"/>
      <c r="V968" s="99"/>
      <c r="W968" s="99"/>
      <c r="X968" s="99"/>
      <c r="Y968" s="99"/>
      <c r="Z968" s="99"/>
      <c r="AA968" s="99"/>
      <c r="AB968" s="99"/>
    </row>
    <row r="969" spans="3:28" s="96" customFormat="1" x14ac:dyDescent="0.3">
      <c r="C969" s="97"/>
      <c r="D969" s="97"/>
      <c r="E969"/>
      <c r="F969" s="97"/>
      <c r="G969"/>
      <c r="H969"/>
      <c r="I969" s="112"/>
      <c r="J969" s="112"/>
      <c r="K969"/>
      <c r="L969"/>
      <c r="M969" s="112"/>
      <c r="N969" s="112"/>
      <c r="O969"/>
      <c r="P969"/>
      <c r="Q969"/>
      <c r="R969"/>
      <c r="S969"/>
      <c r="T969" s="99"/>
      <c r="U969" s="99"/>
      <c r="V969" s="99"/>
      <c r="W969" s="99"/>
      <c r="X969" s="99"/>
      <c r="Y969" s="99"/>
      <c r="Z969" s="99"/>
      <c r="AA969" s="99"/>
      <c r="AB969" s="99"/>
    </row>
    <row r="970" spans="3:28" s="96" customFormat="1" x14ac:dyDescent="0.3">
      <c r="C970" s="97"/>
      <c r="D970" s="97"/>
      <c r="E970"/>
      <c r="F970" s="97"/>
      <c r="G970"/>
      <c r="H970"/>
      <c r="I970" s="112"/>
      <c r="J970" s="112"/>
      <c r="K970"/>
      <c r="L970"/>
      <c r="M970" s="112"/>
      <c r="N970" s="112"/>
      <c r="O970"/>
      <c r="P970"/>
      <c r="Q970"/>
      <c r="R970"/>
      <c r="S970"/>
      <c r="T970" s="99"/>
      <c r="U970" s="99"/>
      <c r="V970" s="99"/>
      <c r="W970" s="99"/>
      <c r="X970" s="99"/>
      <c r="Y970" s="99"/>
      <c r="Z970" s="99"/>
      <c r="AA970" s="99"/>
      <c r="AB970" s="99"/>
    </row>
    <row r="971" spans="3:28" s="96" customFormat="1" x14ac:dyDescent="0.3">
      <c r="C971" s="97"/>
      <c r="D971" s="97"/>
      <c r="E971"/>
      <c r="F971" s="97"/>
      <c r="G971"/>
      <c r="H971"/>
      <c r="I971" s="112"/>
      <c r="J971" s="112"/>
      <c r="K971"/>
      <c r="L971"/>
      <c r="M971" s="112"/>
      <c r="N971" s="112"/>
      <c r="O971"/>
      <c r="P971"/>
      <c r="Q971"/>
      <c r="R971"/>
      <c r="S971"/>
      <c r="T971" s="99"/>
      <c r="U971" s="99"/>
      <c r="V971" s="99"/>
      <c r="W971" s="99"/>
      <c r="X971" s="99"/>
      <c r="Y971" s="99"/>
      <c r="Z971" s="99"/>
      <c r="AA971" s="99"/>
      <c r="AB971" s="99"/>
    </row>
    <row r="972" spans="3:28" s="96" customFormat="1" x14ac:dyDescent="0.3">
      <c r="C972" s="97"/>
      <c r="D972" s="97"/>
      <c r="E972"/>
      <c r="F972" s="97"/>
      <c r="G972"/>
      <c r="H972"/>
      <c r="I972" s="112"/>
      <c r="J972" s="112"/>
      <c r="K972"/>
      <c r="L972"/>
      <c r="M972" s="112"/>
      <c r="N972" s="112"/>
      <c r="O972"/>
      <c r="P972"/>
      <c r="Q972"/>
      <c r="R972"/>
      <c r="S972"/>
      <c r="T972" s="99"/>
      <c r="U972" s="99"/>
      <c r="V972" s="99"/>
      <c r="W972" s="99"/>
      <c r="X972" s="99"/>
      <c r="Y972" s="99"/>
      <c r="Z972" s="99"/>
      <c r="AA972" s="99"/>
      <c r="AB972" s="99"/>
    </row>
    <row r="973" spans="3:28" s="96" customFormat="1" x14ac:dyDescent="0.3">
      <c r="C973" s="97"/>
      <c r="D973" s="97"/>
      <c r="E973"/>
      <c r="F973" s="97"/>
      <c r="G973"/>
      <c r="H973"/>
      <c r="I973" s="112"/>
      <c r="J973" s="112"/>
      <c r="K973"/>
      <c r="L973"/>
      <c r="M973" s="112"/>
      <c r="N973" s="112"/>
      <c r="O973"/>
      <c r="P973"/>
      <c r="Q973"/>
      <c r="R973"/>
      <c r="S973"/>
      <c r="T973" s="99"/>
      <c r="U973" s="99"/>
      <c r="V973" s="99"/>
      <c r="W973" s="99"/>
      <c r="X973" s="99"/>
      <c r="Y973" s="99"/>
      <c r="Z973" s="99"/>
      <c r="AA973" s="99"/>
      <c r="AB973" s="99"/>
    </row>
    <row r="974" spans="3:28" s="96" customFormat="1" x14ac:dyDescent="0.3">
      <c r="C974" s="97"/>
      <c r="D974" s="97"/>
      <c r="E974"/>
      <c r="F974" s="97"/>
      <c r="G974"/>
      <c r="H974"/>
      <c r="I974" s="112"/>
      <c r="J974" s="112"/>
      <c r="K974"/>
      <c r="L974"/>
      <c r="M974" s="112"/>
      <c r="N974" s="112"/>
      <c r="O974"/>
      <c r="P974"/>
      <c r="Q974"/>
      <c r="R974"/>
      <c r="S974"/>
      <c r="T974" s="99"/>
      <c r="U974" s="99"/>
      <c r="V974" s="99"/>
      <c r="W974" s="99"/>
      <c r="X974" s="99"/>
      <c r="Y974" s="99"/>
      <c r="Z974" s="99"/>
      <c r="AA974" s="99"/>
      <c r="AB974" s="99"/>
    </row>
    <row r="975" spans="3:28" s="96" customFormat="1" x14ac:dyDescent="0.3">
      <c r="C975" s="97"/>
      <c r="D975" s="97"/>
      <c r="E975"/>
      <c r="F975" s="97"/>
      <c r="G975"/>
      <c r="H975"/>
      <c r="I975" s="112"/>
      <c r="J975" s="112"/>
      <c r="K975"/>
      <c r="L975"/>
      <c r="M975" s="112"/>
      <c r="N975" s="112"/>
      <c r="O975"/>
      <c r="P975"/>
      <c r="Q975"/>
      <c r="R975"/>
      <c r="S975"/>
      <c r="T975" s="99"/>
      <c r="U975" s="99"/>
      <c r="V975" s="99"/>
      <c r="W975" s="99"/>
      <c r="X975" s="99"/>
      <c r="Y975" s="99"/>
      <c r="Z975" s="99"/>
      <c r="AA975" s="99"/>
      <c r="AB975" s="99"/>
    </row>
    <row r="976" spans="3:28" s="96" customFormat="1" x14ac:dyDescent="0.3">
      <c r="C976" s="97"/>
      <c r="D976" s="97"/>
      <c r="E976"/>
      <c r="F976" s="97"/>
      <c r="G976"/>
      <c r="H976"/>
      <c r="I976" s="112"/>
      <c r="J976" s="112"/>
      <c r="K976"/>
      <c r="L976"/>
      <c r="M976" s="112"/>
      <c r="N976" s="112"/>
      <c r="O976"/>
      <c r="P976"/>
      <c r="Q976"/>
      <c r="R976"/>
      <c r="S976"/>
      <c r="T976" s="99"/>
      <c r="U976" s="99"/>
      <c r="V976" s="99"/>
      <c r="W976" s="99"/>
      <c r="X976" s="99"/>
      <c r="Y976" s="99"/>
      <c r="Z976" s="99"/>
      <c r="AA976" s="99"/>
      <c r="AB976" s="99"/>
    </row>
    <row r="977" spans="3:28" s="96" customFormat="1" x14ac:dyDescent="0.3">
      <c r="C977" s="97"/>
      <c r="D977" s="97"/>
      <c r="E977"/>
      <c r="F977" s="97"/>
      <c r="G977"/>
      <c r="H977"/>
      <c r="I977" s="112"/>
      <c r="J977" s="112"/>
      <c r="K977"/>
      <c r="L977"/>
      <c r="M977" s="112"/>
      <c r="N977" s="112"/>
      <c r="O977"/>
      <c r="P977"/>
      <c r="Q977"/>
      <c r="R977"/>
      <c r="S977"/>
      <c r="T977" s="99"/>
      <c r="U977" s="99"/>
      <c r="V977" s="99"/>
      <c r="W977" s="99"/>
      <c r="X977" s="99"/>
      <c r="Y977" s="99"/>
      <c r="Z977" s="99"/>
      <c r="AA977" s="99"/>
      <c r="AB977" s="99"/>
    </row>
    <row r="978" spans="3:28" s="96" customFormat="1" x14ac:dyDescent="0.3">
      <c r="C978" s="97"/>
      <c r="D978" s="97"/>
      <c r="E978"/>
      <c r="F978" s="97"/>
      <c r="G978"/>
      <c r="H978"/>
      <c r="I978" s="112"/>
      <c r="J978" s="112"/>
      <c r="K978"/>
      <c r="L978"/>
      <c r="M978" s="112"/>
      <c r="N978" s="112"/>
      <c r="O978"/>
      <c r="P978"/>
      <c r="Q978"/>
      <c r="R978"/>
      <c r="S978"/>
      <c r="T978" s="99"/>
      <c r="U978" s="99"/>
      <c r="V978" s="99"/>
      <c r="W978" s="99"/>
      <c r="X978" s="99"/>
      <c r="Y978" s="99"/>
      <c r="Z978" s="99"/>
      <c r="AA978" s="99"/>
      <c r="AB978" s="99"/>
    </row>
    <row r="979" spans="3:28" s="96" customFormat="1" x14ac:dyDescent="0.3">
      <c r="C979" s="97"/>
      <c r="D979" s="97"/>
      <c r="E979"/>
      <c r="F979" s="97"/>
      <c r="G979"/>
      <c r="H979"/>
      <c r="I979" s="112"/>
      <c r="J979" s="112"/>
      <c r="K979"/>
      <c r="L979"/>
      <c r="M979" s="112"/>
      <c r="N979" s="112"/>
      <c r="O979"/>
      <c r="P979"/>
      <c r="Q979"/>
      <c r="R979"/>
      <c r="S979"/>
      <c r="T979" s="99"/>
      <c r="U979" s="99"/>
      <c r="V979" s="99"/>
      <c r="W979" s="99"/>
      <c r="X979" s="99"/>
      <c r="Y979" s="99"/>
      <c r="Z979" s="99"/>
      <c r="AA979" s="99"/>
      <c r="AB979" s="99"/>
    </row>
    <row r="980" spans="3:28" s="96" customFormat="1" x14ac:dyDescent="0.3">
      <c r="C980" s="97"/>
      <c r="D980" s="97"/>
      <c r="E980"/>
      <c r="F980" s="97"/>
      <c r="G980"/>
      <c r="H980"/>
      <c r="I980" s="112"/>
      <c r="J980" s="112"/>
      <c r="K980"/>
      <c r="L980"/>
      <c r="M980" s="112"/>
      <c r="N980" s="112"/>
      <c r="O980"/>
      <c r="P980"/>
      <c r="Q980"/>
      <c r="R980"/>
      <c r="S980"/>
      <c r="T980" s="99"/>
      <c r="U980" s="99"/>
      <c r="V980" s="99"/>
      <c r="W980" s="99"/>
      <c r="X980" s="99"/>
      <c r="Y980" s="99"/>
      <c r="Z980" s="99"/>
      <c r="AA980" s="99"/>
      <c r="AB980" s="99"/>
    </row>
    <row r="981" spans="3:28" s="96" customFormat="1" x14ac:dyDescent="0.3">
      <c r="C981" s="97"/>
      <c r="D981" s="97"/>
      <c r="E981"/>
      <c r="F981" s="97"/>
      <c r="G981"/>
      <c r="H981"/>
      <c r="I981" s="112"/>
      <c r="J981" s="112"/>
      <c r="K981"/>
      <c r="L981"/>
      <c r="M981" s="112"/>
      <c r="N981" s="112"/>
      <c r="O981"/>
      <c r="P981"/>
      <c r="Q981"/>
      <c r="R981"/>
      <c r="S981"/>
      <c r="T981" s="99"/>
      <c r="U981" s="99"/>
      <c r="V981" s="99"/>
      <c r="W981" s="99"/>
      <c r="X981" s="99"/>
      <c r="Y981" s="99"/>
      <c r="Z981" s="99"/>
      <c r="AA981" s="99"/>
      <c r="AB981" s="99"/>
    </row>
    <row r="982" spans="3:28" s="96" customFormat="1" x14ac:dyDescent="0.3">
      <c r="C982" s="97"/>
      <c r="D982" s="97"/>
      <c r="E982"/>
      <c r="F982" s="97"/>
      <c r="G982"/>
      <c r="H982"/>
      <c r="I982" s="112"/>
      <c r="J982" s="112"/>
      <c r="K982"/>
      <c r="L982"/>
      <c r="M982" s="112"/>
      <c r="N982" s="112"/>
      <c r="O982"/>
      <c r="P982"/>
      <c r="Q982"/>
      <c r="R982"/>
      <c r="S982"/>
      <c r="T982" s="99"/>
      <c r="U982" s="99"/>
      <c r="V982" s="99"/>
      <c r="W982" s="99"/>
      <c r="X982" s="99"/>
      <c r="Y982" s="99"/>
      <c r="Z982" s="99"/>
      <c r="AA982" s="99"/>
      <c r="AB982" s="99"/>
    </row>
    <row r="983" spans="3:28" s="96" customFormat="1" x14ac:dyDescent="0.3">
      <c r="C983" s="97"/>
      <c r="D983" s="97"/>
      <c r="E983"/>
      <c r="F983" s="97"/>
      <c r="G983"/>
      <c r="H983"/>
      <c r="I983" s="112"/>
      <c r="J983" s="112"/>
      <c r="K983"/>
      <c r="L983"/>
      <c r="M983" s="112"/>
      <c r="N983" s="112"/>
      <c r="O983"/>
      <c r="P983"/>
      <c r="Q983"/>
      <c r="R983"/>
      <c r="S983"/>
      <c r="T983" s="99"/>
      <c r="U983" s="99"/>
      <c r="V983" s="99"/>
      <c r="W983" s="99"/>
      <c r="X983" s="99"/>
      <c r="Y983" s="99"/>
      <c r="Z983" s="99"/>
      <c r="AA983" s="99"/>
      <c r="AB983" s="99"/>
    </row>
    <row r="984" spans="3:28" s="96" customFormat="1" x14ac:dyDescent="0.3">
      <c r="C984" s="97"/>
      <c r="D984" s="97"/>
      <c r="E984"/>
      <c r="F984" s="97"/>
      <c r="G984"/>
      <c r="H984"/>
      <c r="I984" s="112"/>
      <c r="J984" s="112"/>
      <c r="K984"/>
      <c r="L984"/>
      <c r="M984" s="112"/>
      <c r="N984" s="112"/>
      <c r="O984"/>
      <c r="P984"/>
      <c r="Q984"/>
      <c r="R984"/>
      <c r="S984"/>
      <c r="T984" s="99"/>
      <c r="U984" s="99"/>
      <c r="V984" s="99"/>
      <c r="W984" s="99"/>
      <c r="X984" s="99"/>
      <c r="Y984" s="99"/>
      <c r="Z984" s="99"/>
      <c r="AA984" s="99"/>
      <c r="AB984" s="99"/>
    </row>
    <row r="985" spans="3:28" s="96" customFormat="1" x14ac:dyDescent="0.3">
      <c r="C985" s="97"/>
      <c r="D985" s="97"/>
      <c r="E985"/>
      <c r="F985" s="97"/>
      <c r="G985"/>
      <c r="H985"/>
      <c r="I985" s="112"/>
      <c r="J985" s="112"/>
      <c r="K985"/>
      <c r="L985"/>
      <c r="M985" s="112"/>
      <c r="N985" s="112"/>
      <c r="O985"/>
      <c r="P985"/>
      <c r="Q985"/>
      <c r="R985"/>
      <c r="S985"/>
      <c r="T985" s="99"/>
      <c r="U985" s="99"/>
      <c r="V985" s="99"/>
      <c r="W985" s="99"/>
      <c r="X985" s="99"/>
      <c r="Y985" s="99"/>
      <c r="Z985" s="99"/>
      <c r="AA985" s="99"/>
      <c r="AB985" s="99"/>
    </row>
    <row r="986" spans="3:28" s="96" customFormat="1" x14ac:dyDescent="0.3">
      <c r="C986" s="97"/>
      <c r="D986" s="97"/>
      <c r="E986"/>
      <c r="F986" s="97"/>
      <c r="G986"/>
      <c r="H986"/>
      <c r="I986" s="112"/>
      <c r="J986" s="112"/>
      <c r="K986"/>
      <c r="L986"/>
      <c r="M986" s="112"/>
      <c r="N986" s="112"/>
      <c r="O986"/>
      <c r="P986"/>
      <c r="Q986"/>
      <c r="R986"/>
      <c r="S986"/>
      <c r="T986" s="99"/>
      <c r="U986" s="99"/>
      <c r="V986" s="99"/>
      <c r="W986" s="99"/>
      <c r="X986" s="99"/>
      <c r="Y986" s="99"/>
      <c r="Z986" s="99"/>
      <c r="AA986" s="99"/>
      <c r="AB986" s="99"/>
    </row>
    <row r="987" spans="3:28" s="96" customFormat="1" x14ac:dyDescent="0.3">
      <c r="C987" s="97"/>
      <c r="D987" s="97"/>
      <c r="E987"/>
      <c r="F987" s="97"/>
      <c r="G987"/>
      <c r="H987"/>
      <c r="I987" s="112"/>
      <c r="J987" s="112"/>
      <c r="K987"/>
      <c r="L987"/>
      <c r="M987" s="112"/>
      <c r="N987" s="112"/>
      <c r="O987"/>
      <c r="P987"/>
      <c r="Q987"/>
      <c r="R987"/>
      <c r="S987"/>
      <c r="T987" s="99"/>
      <c r="U987" s="99"/>
      <c r="V987" s="99"/>
      <c r="W987" s="99"/>
      <c r="X987" s="99"/>
      <c r="Y987" s="99"/>
      <c r="Z987" s="99"/>
      <c r="AA987" s="99"/>
      <c r="AB987" s="99"/>
    </row>
    <row r="988" spans="3:28" s="96" customFormat="1" x14ac:dyDescent="0.3">
      <c r="C988" s="97"/>
      <c r="D988" s="97"/>
      <c r="E988"/>
      <c r="F988" s="97"/>
      <c r="G988"/>
      <c r="H988"/>
      <c r="I988" s="112"/>
      <c r="J988" s="112"/>
      <c r="K988"/>
      <c r="L988"/>
      <c r="M988" s="112"/>
      <c r="N988" s="112"/>
      <c r="O988"/>
      <c r="P988"/>
      <c r="Q988"/>
      <c r="R988"/>
      <c r="S988"/>
      <c r="T988" s="99"/>
      <c r="U988" s="99"/>
      <c r="V988" s="99"/>
      <c r="W988" s="99"/>
      <c r="X988" s="99"/>
      <c r="Y988" s="99"/>
      <c r="Z988" s="99"/>
      <c r="AA988" s="99"/>
      <c r="AB988" s="99"/>
    </row>
    <row r="989" spans="3:28" s="96" customFormat="1" x14ac:dyDescent="0.3">
      <c r="C989" s="97"/>
      <c r="D989" s="97"/>
      <c r="E989"/>
      <c r="F989" s="97"/>
      <c r="G989"/>
      <c r="H989"/>
      <c r="I989" s="112"/>
      <c r="J989" s="112"/>
      <c r="K989"/>
      <c r="L989"/>
      <c r="M989" s="112"/>
      <c r="N989" s="112"/>
      <c r="O989"/>
      <c r="P989"/>
      <c r="Q989"/>
      <c r="R989"/>
      <c r="S989"/>
      <c r="T989" s="99"/>
      <c r="U989" s="99"/>
      <c r="V989" s="99"/>
      <c r="W989" s="99"/>
      <c r="X989" s="99"/>
      <c r="Y989" s="99"/>
      <c r="Z989" s="99"/>
      <c r="AA989" s="99"/>
      <c r="AB989" s="99"/>
    </row>
    <row r="990" spans="3:28" s="96" customFormat="1" x14ac:dyDescent="0.3">
      <c r="C990" s="97"/>
      <c r="D990" s="97"/>
      <c r="E990"/>
      <c r="F990" s="97"/>
      <c r="G990"/>
      <c r="H990"/>
      <c r="I990" s="112"/>
      <c r="J990" s="112"/>
      <c r="K990"/>
      <c r="L990"/>
      <c r="M990" s="112"/>
      <c r="N990" s="112"/>
      <c r="O990"/>
      <c r="P990"/>
      <c r="Q990"/>
      <c r="R990"/>
      <c r="S990"/>
      <c r="T990" s="99"/>
      <c r="U990" s="99"/>
      <c r="V990" s="99"/>
      <c r="W990" s="99"/>
      <c r="X990" s="99"/>
      <c r="Y990" s="99"/>
      <c r="Z990" s="99"/>
      <c r="AA990" s="99"/>
      <c r="AB990" s="99"/>
    </row>
    <row r="991" spans="3:28" s="96" customFormat="1" x14ac:dyDescent="0.3">
      <c r="C991" s="97"/>
      <c r="D991" s="97"/>
      <c r="E991"/>
      <c r="F991" s="97"/>
      <c r="G991"/>
      <c r="H991"/>
      <c r="I991" s="112"/>
      <c r="J991" s="112"/>
      <c r="K991"/>
      <c r="L991"/>
      <c r="M991" s="112"/>
      <c r="N991" s="112"/>
      <c r="O991"/>
      <c r="P991"/>
      <c r="Q991"/>
      <c r="R991"/>
      <c r="S991"/>
      <c r="T991" s="99"/>
      <c r="U991" s="99"/>
      <c r="V991" s="99"/>
      <c r="W991" s="99"/>
      <c r="X991" s="99"/>
      <c r="Y991" s="99"/>
      <c r="Z991" s="99"/>
      <c r="AA991" s="99"/>
      <c r="AB991" s="99"/>
    </row>
    <row r="992" spans="3:28" s="96" customFormat="1" x14ac:dyDescent="0.3">
      <c r="C992" s="97"/>
      <c r="D992" s="97"/>
      <c r="E992"/>
      <c r="F992" s="97"/>
      <c r="G992"/>
      <c r="H992"/>
      <c r="I992" s="112"/>
      <c r="J992" s="112"/>
      <c r="K992"/>
      <c r="L992"/>
      <c r="M992" s="112"/>
      <c r="N992" s="112"/>
      <c r="O992"/>
      <c r="P992"/>
      <c r="Q992"/>
      <c r="R992"/>
      <c r="S992"/>
      <c r="T992" s="99"/>
      <c r="U992" s="99"/>
      <c r="V992" s="99"/>
      <c r="W992" s="99"/>
      <c r="X992" s="99"/>
      <c r="Y992" s="99"/>
      <c r="Z992" s="99"/>
      <c r="AA992" s="99"/>
      <c r="AB992" s="99"/>
    </row>
    <row r="993" spans="1:28" s="96" customFormat="1" x14ac:dyDescent="0.3">
      <c r="C993" s="97"/>
      <c r="D993" s="97"/>
      <c r="E993"/>
      <c r="F993" s="97"/>
      <c r="G993"/>
      <c r="H993"/>
      <c r="I993" s="112"/>
      <c r="J993" s="112"/>
      <c r="K993"/>
      <c r="L993"/>
      <c r="M993" s="112"/>
      <c r="N993" s="112"/>
      <c r="O993"/>
      <c r="P993"/>
      <c r="Q993"/>
      <c r="R993"/>
      <c r="S993"/>
      <c r="T993" s="99"/>
      <c r="U993" s="99"/>
      <c r="V993" s="99"/>
      <c r="W993" s="99"/>
      <c r="X993" s="99"/>
      <c r="Y993" s="99"/>
      <c r="Z993" s="99"/>
      <c r="AA993" s="99"/>
      <c r="AB993" s="99"/>
    </row>
    <row r="994" spans="1:28" customFormat="1" x14ac:dyDescent="0.3">
      <c r="A994" s="96"/>
      <c r="B994" s="96"/>
      <c r="C994" s="97"/>
      <c r="D994" s="97"/>
      <c r="F994" s="97"/>
      <c r="I994" s="112"/>
      <c r="J994" s="112"/>
      <c r="M994" s="112"/>
      <c r="N994" s="112"/>
      <c r="T994" s="99"/>
      <c r="U994" s="99"/>
      <c r="V994" s="99"/>
      <c r="W994" s="99"/>
      <c r="X994" s="99"/>
      <c r="Y994" s="99"/>
      <c r="Z994" s="99"/>
      <c r="AA994" s="99"/>
      <c r="AB994" s="99"/>
    </row>
    <row r="995" spans="1:28" customFormat="1" x14ac:dyDescent="0.3">
      <c r="A995" s="96"/>
      <c r="B995" s="96"/>
      <c r="C995" s="97"/>
      <c r="D995" s="97"/>
      <c r="F995" s="97"/>
      <c r="I995" s="112"/>
      <c r="J995" s="112"/>
      <c r="M995" s="112"/>
      <c r="N995" s="112"/>
      <c r="T995" s="99"/>
      <c r="U995" s="99"/>
      <c r="V995" s="99"/>
      <c r="W995" s="99"/>
      <c r="X995" s="99"/>
      <c r="Y995" s="99"/>
      <c r="Z995" s="99"/>
      <c r="AA995" s="99"/>
      <c r="AB995" s="99"/>
    </row>
    <row r="996" spans="1:28" customFormat="1" x14ac:dyDescent="0.3">
      <c r="A996" s="96"/>
      <c r="B996" s="96"/>
      <c r="C996" s="97"/>
      <c r="D996" s="97"/>
      <c r="F996" s="97"/>
      <c r="I996" s="112"/>
      <c r="J996" s="112"/>
      <c r="M996" s="112"/>
      <c r="N996" s="112"/>
      <c r="T996" s="99"/>
      <c r="U996" s="99"/>
      <c r="V996" s="99"/>
      <c r="W996" s="99"/>
      <c r="X996" s="99"/>
      <c r="Y996" s="99"/>
      <c r="Z996" s="99"/>
      <c r="AA996" s="99"/>
      <c r="AB996" s="99"/>
    </row>
    <row r="997" spans="1:28" customFormat="1" x14ac:dyDescent="0.3">
      <c r="A997" s="96"/>
      <c r="B997" s="96"/>
      <c r="C997" s="97"/>
      <c r="D997" s="97"/>
      <c r="F997" s="97"/>
      <c r="I997" s="112"/>
      <c r="J997" s="112"/>
      <c r="M997" s="112"/>
      <c r="N997" s="112"/>
      <c r="T997" s="99"/>
      <c r="U997" s="99"/>
      <c r="V997" s="99"/>
      <c r="W997" s="99"/>
      <c r="X997" s="99"/>
      <c r="Y997" s="99"/>
      <c r="Z997" s="99"/>
      <c r="AA997" s="99"/>
      <c r="AB997" s="99"/>
    </row>
    <row r="998" spans="1:28" customFormat="1" x14ac:dyDescent="0.3">
      <c r="A998" s="96"/>
      <c r="B998" s="96"/>
      <c r="C998" s="97"/>
      <c r="D998" s="97"/>
      <c r="F998" s="97"/>
      <c r="I998" s="112"/>
      <c r="J998" s="112"/>
      <c r="M998" s="112"/>
      <c r="N998" s="112"/>
      <c r="T998" s="99"/>
      <c r="U998" s="99"/>
      <c r="V998" s="99"/>
      <c r="W998" s="99"/>
      <c r="X998" s="99"/>
      <c r="Y998" s="99"/>
      <c r="Z998" s="99"/>
      <c r="AA998" s="99"/>
      <c r="AB998" s="99"/>
    </row>
    <row r="999" spans="1:28" customFormat="1" x14ac:dyDescent="0.3">
      <c r="A999" s="96"/>
      <c r="B999" s="96"/>
      <c r="C999" s="97"/>
      <c r="D999" s="97"/>
      <c r="F999" s="97"/>
      <c r="I999" s="112"/>
      <c r="J999" s="112"/>
      <c r="M999" s="112"/>
      <c r="N999" s="112"/>
      <c r="T999" s="99"/>
      <c r="U999" s="99"/>
      <c r="V999" s="99"/>
      <c r="W999" s="99"/>
      <c r="X999" s="99"/>
      <c r="Y999" s="99"/>
      <c r="Z999" s="99"/>
      <c r="AA999" s="99"/>
      <c r="AB999" s="99"/>
    </row>
    <row r="1000" spans="1:28" customFormat="1" x14ac:dyDescent="0.3">
      <c r="A1000" s="96"/>
      <c r="B1000" s="96"/>
      <c r="C1000" s="97"/>
      <c r="D1000" s="97"/>
      <c r="F1000" s="97"/>
      <c r="I1000" s="112"/>
      <c r="J1000" s="112"/>
      <c r="M1000" s="112"/>
      <c r="N1000" s="112"/>
      <c r="T1000" s="99"/>
      <c r="U1000" s="99"/>
      <c r="V1000" s="99"/>
      <c r="W1000" s="99"/>
      <c r="X1000" s="99"/>
      <c r="Y1000" s="99"/>
      <c r="Z1000" s="99"/>
      <c r="AA1000" s="99"/>
      <c r="AB1000" s="99"/>
    </row>
    <row r="1002" spans="1:28" customFormat="1" x14ac:dyDescent="0.3">
      <c r="A1002" s="96"/>
      <c r="B1002" s="96"/>
      <c r="C1002" s="97"/>
      <c r="D1002" s="97"/>
      <c r="F1002" s="97"/>
      <c r="G1002" s="117"/>
      <c r="H1002" s="117"/>
      <c r="I1002" s="118"/>
      <c r="J1002" s="118"/>
      <c r="K1002" s="119"/>
      <c r="L1002" s="119"/>
      <c r="M1002" s="121"/>
      <c r="N1002" s="121"/>
      <c r="T1002" s="99"/>
      <c r="U1002" s="99"/>
      <c r="V1002" s="99"/>
      <c r="W1002" s="99"/>
      <c r="X1002" s="99"/>
      <c r="Y1002" s="99"/>
      <c r="Z1002" s="99"/>
      <c r="AA1002" s="99"/>
      <c r="AB1002" s="99"/>
    </row>
  </sheetData>
  <autoFilter ref="A1:AB1000" xr:uid="{00000000-0009-0000-0000-00000500000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ReadMe</vt:lpstr>
      <vt:lpstr>Y3&amp;4 SOW</vt:lpstr>
      <vt:lpstr>Y5&amp;6 SOW</vt:lpstr>
      <vt:lpstr>KS2 French Vocabulary</vt:lpstr>
      <vt:lpstr>KS2 FR GCSE wordlist overlap</vt:lpstr>
      <vt:lpstr>KS2 French Vocab Counts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Hawkes</dc:creator>
  <cp:lastModifiedBy>Simon Rose</cp:lastModifiedBy>
  <cp:lastPrinted>2023-09-29T08:20:11Z</cp:lastPrinted>
  <dcterms:created xsi:type="dcterms:W3CDTF">2023-09-02T17:44:29Z</dcterms:created>
  <dcterms:modified xsi:type="dcterms:W3CDTF">2023-09-29T08:21:34Z</dcterms:modified>
</cp:coreProperties>
</file>